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52511"/>
</workbook>
</file>

<file path=xl/calcChain.xml><?xml version="1.0" encoding="utf-8"?>
<calcChain xmlns="http://schemas.openxmlformats.org/spreadsheetml/2006/main">
  <c r="B40" i="1" l="1"/>
  <c r="E3" i="7" l="1"/>
  <c r="E4" i="7" s="1"/>
  <c r="E3" i="5"/>
  <c r="E4" i="5" s="1"/>
  <c r="E4" i="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<sst xmlns="http://schemas.openxmlformats.org/spreadsheetml/2006/main" count="130" uniqueCount="93">
  <si>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</si>
  <si>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</si>
  <si>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</si>
  <si>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</si>
  <si>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</si>
  <si>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</si>
  <si>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</si>
  <si>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</si>
  <si>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</si>
  <si>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</si>
  <si>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</si>
  <si>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</si>
  <si>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</si>
  <si>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</si>
  <si>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</si>
  <si>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</si>
  <si>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</si>
  <si>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</si>
  <si>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</si>
  <si>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</si>
  <si>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</si>
  <si>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</si>
  <si>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</si>
  <si>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</si>
  <si>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</si>
  <si>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</si>
  <si>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</si>
  <si>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</si>
  <si>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</si>
  <si>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</si>
  <si>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</si>
  <si>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</si>
  <si>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</si>
  <si>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</si>
  <si>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</si>
  <si>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</si>
  <si>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</si>
  <si>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</si>
  <si>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</si>
  <si>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</si>
  <si>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</si>
  <si>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</si>
  <si>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</si>
  <si>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</si>
  <si>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</si>
  <si>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</si>
  <si>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</si>
  <si>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</si>
  <si>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</si>
  <si>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</si>
  <si>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</si>
  <si>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</si>
  <si>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</si>
  <si>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</si>
  <si>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</si>
  <si>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</si>
  <si>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</si>
  <si>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</si>
  <si>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</si>
  <si>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</si>
  <si>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</si>
  <si>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</si>
  <si>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</si>
  <si>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</si>
  <si>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</si>
  <si>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</si>
  <si>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</si>
  <si>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</si>
  <si>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</si>
  <si>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</si>
  <si>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</si>
  <si>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</si>
  <si>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</si>
  <si>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</si>
  <si>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</si>
  <si>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</si>
  <si>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</si>
  <si>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</si>
  <si>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</si>
  <si>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</si>
  <si>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</si>
  <si>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</si>
  <si>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</si>
  <si>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</si>
  <si>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</si>
  <si>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</si>
  <si>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</si>
  <si>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</si>
  <si>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</si>
  <si>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</si>
  <si>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</si>
  <si>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27.5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</si>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</sst>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35" zoomScale="90" zoomScaleNormal="100" zoomScaleSheetLayoutView="90" workbookViewId="0">
      <selection activeCell="E44" sqref="E44"/>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88</v>
      </c>
      <c r="C3" s="107" t="s">
        <v>44</v>
      </c>
      <c r="D3" s="77" t="s">
        <v>34</v>
      </c>
      <c r="E3" s="78">
        <v>42694</v>
      </c>
    </row>
    <row r="4" spans="1:9" ht="15" thickBot="1" x14ac:dyDescent="0.35">
      <c r="A4" s="97"/>
      <c r="B4" s="108"/>
      <c r="C4" s="108"/>
      <c r="D4" s="79" t="s">
        <v>45</v>
      </c>
      <c r="E4" s="80">
        <f>E3+6</f>
        <v>42700</v>
      </c>
    </row>
    <row r="5" spans="1:9" ht="41.25" customHeight="1" thickBot="1" x14ac:dyDescent="0.35">
      <c r="A5" s="98" t="s">
        <v>50</v>
      </c>
      <c r="B5" s="100"/>
      <c r="C5" s="39"/>
      <c r="D5" s="25"/>
      <c r="E5" s="3"/>
      <c r="F5" s="25"/>
      <c r="G5" s="3"/>
    </row>
    <row r="6" spans="1:9" ht="15.75" customHeight="1" x14ac:dyDescent="0.3">
      <c r="A6" s="41" t="s">
        <v>0</v>
      </c>
      <c r="B6" s="76">
        <v>38.700000000000003</v>
      </c>
      <c r="C6" s="35"/>
      <c r="D6" s="35"/>
      <c r="E6" s="3"/>
      <c r="F6" s="24"/>
      <c r="G6" s="3"/>
    </row>
    <row r="7" spans="1:9" x14ac:dyDescent="0.3">
      <c r="A7" s="42" t="s">
        <v>5</v>
      </c>
      <c r="B7" s="76">
        <v>26.3</v>
      </c>
      <c r="C7" s="35"/>
      <c r="D7" s="35"/>
      <c r="E7" s="3"/>
      <c r="F7" s="24"/>
      <c r="G7" s="3"/>
    </row>
    <row r="8" spans="1:9" x14ac:dyDescent="0.3">
      <c r="A8" s="42" t="s">
        <v>4</v>
      </c>
      <c r="B8" s="68">
        <v>27</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27.6</v>
      </c>
      <c r="C12" s="35"/>
      <c r="D12" s="35"/>
      <c r="E12" s="3"/>
      <c r="F12" s="24"/>
      <c r="G12" s="3"/>
    </row>
    <row r="13" spans="1:9" x14ac:dyDescent="0.3">
      <c r="A13" s="42" t="s">
        <v>7</v>
      </c>
      <c r="B13" s="68">
        <v>27.8</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25</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40.593533487297918</v>
      </c>
      <c r="C20" s="33"/>
      <c r="D20" s="33"/>
    </row>
    <row r="21" spans="1:13" x14ac:dyDescent="0.3">
      <c r="A21" s="43" t="s">
        <v>70</v>
      </c>
      <c r="B21" s="85">
        <v>27.41167709264224</v>
      </c>
      <c r="C21" s="33"/>
      <c r="D21" s="33"/>
    </row>
    <row r="22" spans="1:13" x14ac:dyDescent="0.3">
      <c r="A22" s="43" t="s">
        <v>71</v>
      </c>
      <c r="B22" s="85">
        <v>17.471919084375831</v>
      </c>
      <c r="C22" s="33"/>
      <c r="D22" s="33"/>
    </row>
    <row r="23" spans="1:13" x14ac:dyDescent="0.3">
      <c r="A23" s="43" t="s">
        <v>89</v>
      </c>
      <c r="B23" s="85">
        <v>15.021132713440405</v>
      </c>
      <c r="C23" s="33"/>
      <c r="D23" s="33"/>
    </row>
    <row r="24" spans="1:13" x14ac:dyDescent="0.3">
      <c r="A24" s="43" t="s">
        <v>72</v>
      </c>
      <c r="B24" s="85">
        <v>33.564502164502166</v>
      </c>
      <c r="C24" s="33"/>
      <c r="D24" s="33"/>
    </row>
    <row r="25" spans="1:13" x14ac:dyDescent="0.3">
      <c r="A25" s="43" t="s">
        <v>73</v>
      </c>
      <c r="B25" s="85">
        <v>20.059171597633135</v>
      </c>
      <c r="C25" s="33"/>
      <c r="D25" s="33"/>
    </row>
    <row r="26" spans="1:13" x14ac:dyDescent="0.3">
      <c r="A26" s="43" t="s">
        <v>74</v>
      </c>
      <c r="B26" s="85">
        <v>21.781592751549834</v>
      </c>
      <c r="C26" s="33"/>
      <c r="D26" s="33"/>
    </row>
    <row r="27" spans="1:13" x14ac:dyDescent="0.3">
      <c r="A27" s="43" t="s">
        <v>75</v>
      </c>
      <c r="B27" s="85">
        <v>14.544525547445255</v>
      </c>
      <c r="C27" s="33"/>
      <c r="D27" s="33"/>
      <c r="L27" s="5"/>
      <c r="M27" s="5"/>
    </row>
    <row r="28" spans="1:13" x14ac:dyDescent="0.3">
      <c r="A28" s="43" t="s">
        <v>76</v>
      </c>
      <c r="B28" s="85">
        <v>27.617161716171616</v>
      </c>
      <c r="C28" s="33"/>
      <c r="D28" s="33"/>
      <c r="L28" s="1"/>
      <c r="M28" s="1"/>
    </row>
    <row r="29" spans="1:13" x14ac:dyDescent="0.3">
      <c r="A29" s="43" t="s">
        <v>77</v>
      </c>
      <c r="B29" s="85">
        <v>39.233441033925686</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4168</v>
      </c>
      <c r="C32" s="24"/>
      <c r="D32" s="24"/>
    </row>
    <row r="33" spans="1:7" x14ac:dyDescent="0.3">
      <c r="A33" s="2" t="s">
        <v>9</v>
      </c>
      <c r="B33" s="83">
        <v>10037</v>
      </c>
      <c r="C33" s="24"/>
      <c r="D33" s="24"/>
    </row>
    <row r="34" spans="1:7" x14ac:dyDescent="0.3">
      <c r="A34" s="2" t="s">
        <v>10</v>
      </c>
      <c r="B34" s="84">
        <v>2350</v>
      </c>
      <c r="C34" s="24"/>
      <c r="D34" s="24"/>
    </row>
    <row r="35" spans="1:7" x14ac:dyDescent="0.3">
      <c r="A35" s="2" t="s">
        <v>0</v>
      </c>
      <c r="B35" s="84">
        <v>782</v>
      </c>
      <c r="C35" s="24"/>
      <c r="D35" s="24"/>
      <c r="G35" s="5"/>
    </row>
    <row r="36" spans="1:7" x14ac:dyDescent="0.3">
      <c r="A36" s="2" t="s">
        <v>11</v>
      </c>
      <c r="B36" s="84">
        <v>378</v>
      </c>
      <c r="C36" s="24"/>
      <c r="D36" s="24"/>
      <c r="G36" s="1"/>
    </row>
    <row r="37" spans="1:7" x14ac:dyDescent="0.3">
      <c r="A37" s="2" t="s">
        <v>19</v>
      </c>
      <c r="B37" s="84">
        <v>2903</v>
      </c>
      <c r="C37" s="24"/>
      <c r="D37" s="24"/>
    </row>
    <row r="38" spans="1:7" x14ac:dyDescent="0.3">
      <c r="A38" s="2" t="s">
        <v>12</v>
      </c>
      <c r="B38" s="84">
        <v>7707</v>
      </c>
      <c r="C38" s="24"/>
      <c r="D38" s="24"/>
    </row>
    <row r="39" spans="1:7" x14ac:dyDescent="0.3">
      <c r="A39" s="2" t="s">
        <v>13</v>
      </c>
      <c r="B39" s="84">
        <v>1303</v>
      </c>
      <c r="C39" s="24"/>
      <c r="D39" s="24"/>
    </row>
    <row r="40" spans="1:7" x14ac:dyDescent="0.3">
      <c r="A40" s="2" t="s">
        <v>14</v>
      </c>
      <c r="B40" s="84">
        <f>SUM(B32:B39)</f>
        <v>29628</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52.516237113401907</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3">
        <v>51.10119047619056</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9</v>
      </c>
      <c r="D53" s="90">
        <v>21</v>
      </c>
      <c r="E53" s="90">
        <v>2</v>
      </c>
      <c r="F53" s="90">
        <v>1</v>
      </c>
      <c r="G53" s="90">
        <v>2</v>
      </c>
      <c r="H53" s="90">
        <v>2</v>
      </c>
      <c r="I53" s="90">
        <v>37</v>
      </c>
    </row>
    <row r="54" spans="1:9" x14ac:dyDescent="0.3">
      <c r="A54" s="42" t="s">
        <v>3</v>
      </c>
      <c r="B54" s="90">
        <v>0</v>
      </c>
      <c r="C54" s="90">
        <v>0</v>
      </c>
      <c r="D54" s="90">
        <v>0</v>
      </c>
      <c r="E54" s="90">
        <v>0</v>
      </c>
      <c r="F54" s="90">
        <v>0</v>
      </c>
      <c r="G54" s="90">
        <v>0</v>
      </c>
      <c r="H54" s="90">
        <v>0</v>
      </c>
      <c r="I54" s="90">
        <v>0</v>
      </c>
    </row>
    <row r="55" spans="1:9" x14ac:dyDescent="0.3">
      <c r="A55" s="42" t="s">
        <v>4</v>
      </c>
      <c r="B55" s="90">
        <v>0</v>
      </c>
      <c r="C55" s="90">
        <v>4</v>
      </c>
      <c r="D55" s="90">
        <v>0</v>
      </c>
      <c r="E55" s="90">
        <v>1</v>
      </c>
      <c r="F55" s="90">
        <v>0</v>
      </c>
      <c r="G55" s="90">
        <v>2</v>
      </c>
      <c r="H55" s="90">
        <v>0</v>
      </c>
      <c r="I55" s="90">
        <v>7</v>
      </c>
    </row>
    <row r="56" spans="1:9" x14ac:dyDescent="0.3">
      <c r="A56" s="42" t="s">
        <v>2</v>
      </c>
      <c r="B56" s="90">
        <v>0</v>
      </c>
      <c r="C56" s="90">
        <v>0</v>
      </c>
      <c r="D56" s="90">
        <v>0</v>
      </c>
      <c r="E56" s="90">
        <v>1</v>
      </c>
      <c r="F56" s="90">
        <v>0</v>
      </c>
      <c r="G56" s="90">
        <v>0</v>
      </c>
      <c r="H56" s="90">
        <v>0</v>
      </c>
      <c r="I56" s="90">
        <v>1</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8</v>
      </c>
      <c r="D58" s="90">
        <v>5</v>
      </c>
      <c r="E58" s="90">
        <v>1</v>
      </c>
      <c r="F58" s="90">
        <v>0</v>
      </c>
      <c r="G58" s="90">
        <v>1</v>
      </c>
      <c r="H58" s="90">
        <v>0</v>
      </c>
      <c r="I58" s="90">
        <v>15</v>
      </c>
    </row>
    <row r="59" spans="1:9" x14ac:dyDescent="0.3">
      <c r="A59" s="41" t="s">
        <v>0</v>
      </c>
      <c r="B59" s="90">
        <v>0</v>
      </c>
      <c r="C59" s="90">
        <v>4</v>
      </c>
      <c r="D59" s="90">
        <v>3</v>
      </c>
      <c r="E59" s="90">
        <v>0</v>
      </c>
      <c r="F59" s="90">
        <v>0</v>
      </c>
      <c r="G59" s="90">
        <v>0</v>
      </c>
      <c r="H59" s="90">
        <v>0</v>
      </c>
      <c r="I59" s="90">
        <v>7</v>
      </c>
    </row>
    <row r="60" spans="1:9" x14ac:dyDescent="0.3">
      <c r="A60" s="42" t="s">
        <v>20</v>
      </c>
      <c r="B60" s="90">
        <v>0</v>
      </c>
      <c r="C60" s="90">
        <v>1</v>
      </c>
      <c r="D60" s="90">
        <v>0</v>
      </c>
      <c r="E60" s="90">
        <v>1</v>
      </c>
      <c r="F60" s="90">
        <v>0</v>
      </c>
      <c r="G60" s="90">
        <v>1</v>
      </c>
      <c r="H60" s="90">
        <v>0</v>
      </c>
      <c r="I60" s="90">
        <v>3</v>
      </c>
    </row>
    <row r="61" spans="1:9" x14ac:dyDescent="0.3">
      <c r="A61" s="42" t="s">
        <v>14</v>
      </c>
      <c r="B61" s="90">
        <v>0</v>
      </c>
      <c r="C61" s="90">
        <v>26</v>
      </c>
      <c r="D61" s="90">
        <v>29</v>
      </c>
      <c r="E61" s="90">
        <v>6</v>
      </c>
      <c r="F61" s="90">
        <v>1</v>
      </c>
      <c r="G61" s="90">
        <v>6</v>
      </c>
      <c r="H61" s="90">
        <v>2</v>
      </c>
      <c r="I61" s="90">
        <v>70</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11</v>
      </c>
      <c r="C66" s="87">
        <v>23</v>
      </c>
      <c r="D66" s="87">
        <v>398</v>
      </c>
      <c r="E66" s="87">
        <v>237</v>
      </c>
    </row>
    <row r="67" spans="1:5" x14ac:dyDescent="0.3">
      <c r="A67" s="2" t="s">
        <v>9</v>
      </c>
      <c r="B67" s="88">
        <v>20</v>
      </c>
      <c r="C67" s="88">
        <v>59</v>
      </c>
      <c r="D67" s="88">
        <v>465</v>
      </c>
      <c r="E67" s="88">
        <v>377</v>
      </c>
    </row>
    <row r="68" spans="1:5" x14ac:dyDescent="0.3">
      <c r="A68" s="2" t="s">
        <v>10</v>
      </c>
      <c r="B68" s="88">
        <v>3</v>
      </c>
      <c r="C68" s="88">
        <v>8</v>
      </c>
      <c r="D68" s="88">
        <v>101</v>
      </c>
      <c r="E68" s="88">
        <v>108</v>
      </c>
    </row>
    <row r="69" spans="1:5" x14ac:dyDescent="0.3">
      <c r="A69" s="2" t="s">
        <v>0</v>
      </c>
      <c r="B69" s="88">
        <v>0</v>
      </c>
      <c r="C69" s="88">
        <v>0</v>
      </c>
      <c r="D69" s="88">
        <v>12</v>
      </c>
      <c r="E69" s="88">
        <v>0</v>
      </c>
    </row>
    <row r="70" spans="1:5" x14ac:dyDescent="0.3">
      <c r="A70" s="2" t="s">
        <v>11</v>
      </c>
      <c r="B70" s="88">
        <v>1</v>
      </c>
      <c r="C70" s="88">
        <v>1</v>
      </c>
      <c r="D70" s="88">
        <v>51</v>
      </c>
      <c r="E70" s="88">
        <v>6</v>
      </c>
    </row>
    <row r="71" spans="1:5" x14ac:dyDescent="0.3">
      <c r="A71" s="2" t="s">
        <v>19</v>
      </c>
      <c r="B71" s="88">
        <v>0</v>
      </c>
      <c r="C71" s="88">
        <v>1</v>
      </c>
      <c r="D71" s="88">
        <v>56</v>
      </c>
      <c r="E71" s="88">
        <v>26</v>
      </c>
    </row>
    <row r="72" spans="1:5" x14ac:dyDescent="0.3">
      <c r="A72" s="2" t="s">
        <v>12</v>
      </c>
      <c r="B72" s="88">
        <v>50</v>
      </c>
      <c r="C72" s="88">
        <v>44</v>
      </c>
      <c r="D72" s="88">
        <v>456</v>
      </c>
      <c r="E72" s="88">
        <v>434</v>
      </c>
    </row>
    <row r="73" spans="1:5" x14ac:dyDescent="0.3">
      <c r="A73" s="2" t="s">
        <v>13</v>
      </c>
      <c r="B73" s="89">
        <v>1</v>
      </c>
      <c r="C73" s="89">
        <v>7</v>
      </c>
      <c r="D73" s="89">
        <v>40</v>
      </c>
      <c r="E73" s="89">
        <v>62</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88</v>
      </c>
      <c r="C3" s="107" t="str">
        <f>'Service Metrics (items 1-6)'!C3</f>
        <v>Reporting Week:</v>
      </c>
      <c r="D3" s="51" t="s">
        <v>34</v>
      </c>
      <c r="E3" s="44">
        <f>'Service Metrics (items 1-6)'!E3</f>
        <v>42694</v>
      </c>
      <c r="F3" s="30"/>
      <c r="G3" s="36"/>
      <c r="H3" s="36"/>
      <c r="I3" s="30"/>
      <c r="J3" s="3"/>
      <c r="K3" s="50"/>
    </row>
    <row r="4" spans="1:19" ht="15" thickBot="1" x14ac:dyDescent="0.35">
      <c r="A4" s="97"/>
      <c r="B4" s="108"/>
      <c r="C4" s="108"/>
      <c r="D4" s="52" t="s">
        <v>45</v>
      </c>
      <c r="E4" s="45">
        <f>E3+6</f>
        <v>42700</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458</v>
      </c>
      <c r="C9" s="53">
        <v>415</v>
      </c>
      <c r="D9" s="53">
        <v>43</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88</v>
      </c>
      <c r="C3" s="107" t="str">
        <f>'Service Metrics (items 1-6)'!C3</f>
        <v>Reporting Week:</v>
      </c>
      <c r="D3" s="51" t="s">
        <v>34</v>
      </c>
      <c r="E3" s="44">
        <f>'Service Metrics (items 1-6)'!E3</f>
        <v>42694</v>
      </c>
      <c r="F3" s="30"/>
      <c r="G3" s="30"/>
      <c r="H3" s="36"/>
      <c r="I3" s="36"/>
      <c r="J3" s="30"/>
      <c r="K3" s="3"/>
      <c r="L3" s="50"/>
    </row>
    <row r="4" spans="1:12" ht="15" thickBot="1" x14ac:dyDescent="0.35">
      <c r="A4" s="97"/>
      <c r="B4" s="108"/>
      <c r="C4" s="108"/>
      <c r="D4" s="52" t="s">
        <v>45</v>
      </c>
      <c r="E4" s="45">
        <f>E3+6</f>
        <v>42700</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255</v>
      </c>
      <c r="C9" s="54">
        <v>17</v>
      </c>
      <c r="D9" s="54">
        <v>400</v>
      </c>
      <c r="E9" s="54">
        <v>436</v>
      </c>
      <c r="F9" s="54">
        <v>0</v>
      </c>
      <c r="G9" s="54">
        <v>30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16" sqref="D16"/>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88</v>
      </c>
      <c r="C3" s="107" t="str">
        <f>'Service Metrics (items 1-6)'!C3</f>
        <v>Reporting Week:</v>
      </c>
      <c r="D3" s="55" t="s">
        <v>34</v>
      </c>
      <c r="E3" s="44">
        <f>'Service Metrics (items 1-6)'!E3</f>
        <v>42694</v>
      </c>
      <c r="F3" s="30"/>
      <c r="G3" s="30"/>
      <c r="H3" s="36"/>
      <c r="I3" s="36"/>
      <c r="J3" s="30"/>
      <c r="K3" s="3"/>
      <c r="L3" s="50"/>
    </row>
    <row r="4" spans="1:12" ht="15" thickBot="1" x14ac:dyDescent="0.35">
      <c r="A4" s="97"/>
      <c r="B4" s="108"/>
      <c r="C4" s="108"/>
      <c r="D4" s="56" t="s">
        <v>45</v>
      </c>
      <c r="E4" s="45">
        <f>E3+6</f>
        <v>42700</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t="s">
        <v>90</v>
      </c>
      <c r="C8" s="75" t="s">
        <v>91</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2016-11-29T16:24:43Z</dcterms:modified>
</cp:coreProperties>
</file>