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l="1"/>
  <c r="B3" i="4" s="1"/>
  <c r="D4" i="4"/>
  <c r="E4" i="5"/>
  <c r="B3" i="3" l="1"/>
  <c r="B3" i="5"/>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<sst xmlns="http://schemas.openxmlformats.org/spreadsheetml/2006/main" count="181" uniqueCount="130">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</sst>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43183</v>
      </c>
    </row>
    <row r="4" spans="1:5" ht="15" thickBot="1" x14ac:dyDescent="0.35">
      <c r="A4" s="126"/>
      <c r="B4" s="128"/>
      <c r="C4" s="130"/>
      <c r="D4" s="5" t="s">
        <v>2</v>
      </c>
      <c r="E4" s="6">
        <f>E3+6</f>
        <v>43189</v>
      </c>
    </row>
    <row r="5" spans="1:5" ht="51" customHeight="1" thickBot="1" x14ac:dyDescent="0.35">
      <c r="A5" s="111" t="s">
        <v>66</v>
      </c>
      <c r="B5" s="131"/>
      <c r="C5" s="7"/>
      <c r="D5" s="8"/>
      <c r="E5" s="9"/>
    </row>
    <row r="6" spans="1:5" ht="15.75" customHeight="1" x14ac:dyDescent="0.3">
      <c r="A6" s="10" t="s">
        <v>3</v>
      </c>
      <c r="B6" s="11">
        <v>32.1</v>
      </c>
      <c r="C6" s="12"/>
      <c r="D6" s="12"/>
      <c r="E6" s="9"/>
    </row>
    <row r="7" spans="1:5" x14ac:dyDescent="0.3">
      <c r="A7" s="13" t="s">
        <v>4</v>
      </c>
      <c r="B7" s="14">
        <v>24.9</v>
      </c>
      <c r="C7" s="12"/>
      <c r="D7" s="12"/>
      <c r="E7" s="9"/>
    </row>
    <row r="8" spans="1:5" x14ac:dyDescent="0.3">
      <c r="A8" s="13" t="s">
        <v>5</v>
      </c>
      <c r="B8" s="14">
        <v>25.1</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25.5</v>
      </c>
      <c r="C12" s="12"/>
      <c r="D12" s="12"/>
      <c r="E12" s="9"/>
    </row>
    <row r="13" spans="1:5" x14ac:dyDescent="0.3">
      <c r="A13" s="13" t="s">
        <v>10</v>
      </c>
      <c r="B13" s="14">
        <v>26.6</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28.316048448145345</v>
      </c>
      <c r="C17" s="21"/>
      <c r="D17" s="21"/>
    </row>
    <row r="18" spans="1:10" x14ac:dyDescent="0.3">
      <c r="A18" s="23" t="s">
        <v>115</v>
      </c>
      <c r="B18" s="22">
        <v>28.725177809388335</v>
      </c>
      <c r="C18" s="21"/>
      <c r="D18" s="21"/>
    </row>
    <row r="19" spans="1:10" x14ac:dyDescent="0.3">
      <c r="A19" s="23" t="s">
        <v>116</v>
      </c>
      <c r="B19" s="22">
        <v>14.609434384082272</v>
      </c>
      <c r="C19" s="21"/>
      <c r="D19" s="21"/>
    </row>
    <row r="20" spans="1:10" x14ac:dyDescent="0.3">
      <c r="A20" s="23" t="s">
        <v>117</v>
      </c>
      <c r="B20" s="22">
        <v>60.551912568306008</v>
      </c>
      <c r="C20" s="21"/>
      <c r="D20" s="21"/>
    </row>
    <row r="21" spans="1:10" x14ac:dyDescent="0.3">
      <c r="A21" s="23" t="s">
        <v>118</v>
      </c>
      <c r="B21" s="22">
        <v>29.37214611872146</v>
      </c>
      <c r="C21" s="21"/>
      <c r="D21" s="21"/>
    </row>
    <row r="22" spans="1:10" x14ac:dyDescent="0.3">
      <c r="A22" s="23" t="s">
        <v>119</v>
      </c>
      <c r="B22" s="24">
        <v>18.464214711729621</v>
      </c>
      <c r="C22" s="21"/>
      <c r="D22" s="21"/>
    </row>
    <row r="23" spans="1:10" x14ac:dyDescent="0.3">
      <c r="A23" s="23" t="s">
        <v>120</v>
      </c>
      <c r="B23" s="22">
        <v>18.247359870024372</v>
      </c>
      <c r="C23" s="21"/>
      <c r="D23" s="21"/>
    </row>
    <row r="24" spans="1:10" x14ac:dyDescent="0.3">
      <c r="A24" s="23" t="s">
        <v>121</v>
      </c>
      <c r="B24" s="22">
        <v>14.390607101947309</v>
      </c>
      <c r="C24" s="21"/>
      <c r="D24" s="21"/>
      <c r="I24" s="25"/>
      <c r="J24" s="25"/>
    </row>
    <row r="25" spans="1:10" x14ac:dyDescent="0.3">
      <c r="A25" s="23" t="s">
        <v>122</v>
      </c>
      <c r="B25" s="22">
        <v>32.19744058500914</v>
      </c>
      <c r="C25" s="21"/>
      <c r="D25" s="21"/>
      <c r="I25" s="20"/>
      <c r="J25" s="20"/>
    </row>
    <row r="26" spans="1:10" x14ac:dyDescent="0.3">
      <c r="A26" s="23" t="s">
        <v>123</v>
      </c>
      <c r="B26" s="22">
        <v>33.443298969072167</v>
      </c>
      <c r="C26" s="21"/>
      <c r="D26" s="21"/>
    </row>
    <row r="27" spans="1:10" x14ac:dyDescent="0.3">
      <c r="A27" s="23" t="s">
        <v>10</v>
      </c>
      <c r="B27" s="22">
        <v>22.350856724544187</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4002</v>
      </c>
      <c r="C30" s="27"/>
      <c r="D30" s="27"/>
    </row>
    <row r="31" spans="1:10" x14ac:dyDescent="0.3">
      <c r="A31" s="28" t="s">
        <v>12</v>
      </c>
      <c r="B31" s="104">
        <v>12054</v>
      </c>
      <c r="C31" s="27"/>
      <c r="D31" s="27"/>
    </row>
    <row r="32" spans="1:10" x14ac:dyDescent="0.3">
      <c r="A32" s="28" t="s">
        <v>13</v>
      </c>
      <c r="B32" s="105">
        <v>2174</v>
      </c>
      <c r="C32" s="27"/>
      <c r="D32" s="27"/>
    </row>
    <row r="33" spans="1:5" x14ac:dyDescent="0.3">
      <c r="A33" s="28" t="s">
        <v>3</v>
      </c>
      <c r="B33" s="105">
        <v>857</v>
      </c>
      <c r="C33" s="27"/>
      <c r="D33" s="27"/>
    </row>
    <row r="34" spans="1:5" x14ac:dyDescent="0.3">
      <c r="A34" s="28" t="s">
        <v>14</v>
      </c>
      <c r="B34" s="105">
        <v>736</v>
      </c>
      <c r="C34" s="27"/>
      <c r="D34" s="27"/>
    </row>
    <row r="35" spans="1:5" x14ac:dyDescent="0.3">
      <c r="A35" s="28" t="s">
        <v>15</v>
      </c>
      <c r="B35" s="105">
        <v>2828</v>
      </c>
      <c r="C35" s="27"/>
      <c r="D35" s="27"/>
    </row>
    <row r="36" spans="1:5" x14ac:dyDescent="0.3">
      <c r="A36" s="28" t="s">
        <v>16</v>
      </c>
      <c r="B36" s="105">
        <v>9325</v>
      </c>
      <c r="C36" s="27"/>
      <c r="D36" s="27"/>
    </row>
    <row r="37" spans="1:5" x14ac:dyDescent="0.3">
      <c r="A37" s="28" t="s">
        <v>17</v>
      </c>
      <c r="B37" s="105">
        <v>1497</v>
      </c>
      <c r="C37" s="27"/>
      <c r="D37" s="27"/>
    </row>
    <row r="38" spans="1:5" x14ac:dyDescent="0.3">
      <c r="A38" s="28" t="s">
        <v>18</v>
      </c>
      <c r="B38" s="105">
        <f>SUM(B30:B37)</f>
        <v>33473</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23.453232323232175</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24.285190311418667</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14</v>
      </c>
      <c r="E51" s="32">
        <v>14</v>
      </c>
    </row>
    <row r="52" spans="1:5" x14ac:dyDescent="0.3">
      <c r="A52" s="13" t="s">
        <v>6</v>
      </c>
      <c r="B52" s="33">
        <v>0</v>
      </c>
      <c r="C52" s="33">
        <v>0</v>
      </c>
      <c r="D52" s="33">
        <v>1</v>
      </c>
      <c r="E52" s="32">
        <v>1</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9</v>
      </c>
      <c r="E56" s="32">
        <v>9</v>
      </c>
    </row>
    <row r="57" spans="1:5" x14ac:dyDescent="0.3">
      <c r="A57" s="13" t="s">
        <v>3</v>
      </c>
      <c r="B57" s="33">
        <v>0</v>
      </c>
      <c r="C57" s="33">
        <v>0</v>
      </c>
      <c r="D57" s="33">
        <v>3</v>
      </c>
      <c r="E57" s="32">
        <v>3</v>
      </c>
    </row>
    <row r="58" spans="1:5" x14ac:dyDescent="0.3">
      <c r="A58" s="13" t="s">
        <v>30</v>
      </c>
      <c r="B58" s="33">
        <v>0</v>
      </c>
      <c r="C58" s="33">
        <v>1</v>
      </c>
      <c r="D58" s="33">
        <v>1</v>
      </c>
      <c r="E58" s="32">
        <v>2</v>
      </c>
    </row>
    <row r="59" spans="1:5" x14ac:dyDescent="0.3">
      <c r="A59" s="13" t="s">
        <v>18</v>
      </c>
      <c r="B59" s="33">
        <v>0</v>
      </c>
      <c r="C59" s="33">
        <v>1</v>
      </c>
      <c r="D59" s="33">
        <v>28</v>
      </c>
      <c r="E59" s="32">
        <v>29</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0</v>
      </c>
      <c r="C63" s="102">
        <v>0</v>
      </c>
    </row>
    <row r="64" spans="1:5" x14ac:dyDescent="0.3">
      <c r="A64" s="28" t="s">
        <v>20</v>
      </c>
      <c r="B64" s="102">
        <v>7</v>
      </c>
      <c r="C64" s="102">
        <v>5</v>
      </c>
    </row>
    <row r="65" spans="1:3" x14ac:dyDescent="0.3">
      <c r="A65" s="28" t="s">
        <v>21</v>
      </c>
      <c r="B65" s="102">
        <v>0</v>
      </c>
      <c r="C65" s="102">
        <v>0</v>
      </c>
    </row>
    <row r="66" spans="1:3" x14ac:dyDescent="0.3">
      <c r="A66" s="28" t="s">
        <v>23</v>
      </c>
      <c r="B66" s="102">
        <v>5</v>
      </c>
      <c r="C66" s="102">
        <v>5</v>
      </c>
    </row>
    <row r="67" spans="1:3" x14ac:dyDescent="0.3">
      <c r="A67" s="28" t="s">
        <v>22</v>
      </c>
      <c r="B67" s="102">
        <v>44</v>
      </c>
      <c r="C67" s="102">
        <v>2</v>
      </c>
    </row>
    <row r="68" spans="1:3" x14ac:dyDescent="0.3">
      <c r="A68" s="28" t="s">
        <v>24</v>
      </c>
      <c r="B68" s="102">
        <v>0</v>
      </c>
      <c r="C68" s="102">
        <v>4</v>
      </c>
    </row>
    <row r="69" spans="1:3" x14ac:dyDescent="0.3">
      <c r="A69" s="28" t="s">
        <v>33</v>
      </c>
      <c r="B69" s="102">
        <v>1</v>
      </c>
      <c r="C69" s="102">
        <v>0</v>
      </c>
    </row>
    <row r="70" spans="1:3" x14ac:dyDescent="0.3">
      <c r="A70" s="28" t="s">
        <v>34</v>
      </c>
      <c r="B70" s="102">
        <v>598</v>
      </c>
      <c r="C70" s="102">
        <v>583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E21" sqref="E2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43183</v>
      </c>
      <c r="F3" s="16"/>
      <c r="G3" s="18"/>
      <c r="H3" s="18"/>
      <c r="I3" s="16"/>
      <c r="J3" s="9"/>
      <c r="K3" s="39"/>
    </row>
    <row r="4" spans="1:19" ht="15" thickBot="1" x14ac:dyDescent="0.35">
      <c r="A4" s="126"/>
      <c r="B4" s="137"/>
      <c r="C4" s="130"/>
      <c r="D4" s="40" t="s">
        <v>2</v>
      </c>
      <c r="E4" s="6">
        <f>'Rail Service (Item Nos. 1-6)'!E4</f>
        <v>43189</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792</v>
      </c>
      <c r="C9" s="43">
        <v>737</v>
      </c>
      <c r="D9" s="43">
        <v>55</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tabSelected="1" topLeftCell="A8" zoomScale="80" zoomScaleNormal="80" workbookViewId="0">
      <selection activeCell="A6" sqref="A6:E6"/>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43183</v>
      </c>
      <c r="F3" s="18"/>
      <c r="G3" s="18"/>
      <c r="H3" s="16"/>
      <c r="I3" s="9"/>
      <c r="J3" s="39"/>
    </row>
    <row r="4" spans="1:10" ht="15" thickBot="1" x14ac:dyDescent="0.35">
      <c r="A4" s="126"/>
      <c r="B4" s="128"/>
      <c r="C4" s="130"/>
      <c r="D4" s="6">
        <f>'Rail Service (Item Nos. 1-6)'!E4</f>
        <v>43189</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90</v>
      </c>
      <c r="C10" s="59">
        <v>661</v>
      </c>
      <c r="D10" s="59">
        <v>0</v>
      </c>
      <c r="E10" s="59">
        <v>25</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43183</v>
      </c>
      <c r="F3" s="16"/>
      <c r="G3" s="9"/>
      <c r="H3" s="39"/>
    </row>
    <row r="4" spans="1:8" ht="15" thickBot="1" x14ac:dyDescent="0.35">
      <c r="A4" s="126"/>
      <c r="B4" s="128"/>
      <c r="C4" s="130"/>
      <c r="D4" s="63" t="s">
        <v>2</v>
      </c>
      <c r="E4" s="6">
        <f>'Rail Service (Item Nos. 1-6)'!E4</f>
        <v>43189</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4"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43184</v>
      </c>
      <c r="F3" s="16"/>
      <c r="G3" s="16"/>
      <c r="H3" s="9"/>
      <c r="I3" s="39"/>
    </row>
    <row r="4" spans="1:14" customFormat="1" ht="15" thickBot="1" x14ac:dyDescent="0.35">
      <c r="A4" s="126"/>
      <c r="B4" s="128"/>
      <c r="C4" s="130"/>
      <c r="D4" s="63" t="s">
        <v>2</v>
      </c>
      <c r="E4" s="6">
        <f>E3+6</f>
        <v>43190</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1377</v>
      </c>
      <c r="E9" s="82">
        <v>983</v>
      </c>
    </row>
    <row r="10" spans="1:14" x14ac:dyDescent="0.25">
      <c r="A10" s="83"/>
      <c r="B10" s="83" t="s">
        <v>21</v>
      </c>
      <c r="C10" s="83" t="s">
        <v>82</v>
      </c>
      <c r="D10" s="83"/>
      <c r="E10" s="82">
        <v>1770</v>
      </c>
    </row>
    <row r="11" spans="1:14" x14ac:dyDescent="0.25">
      <c r="A11" s="83"/>
      <c r="B11" s="83" t="s">
        <v>58</v>
      </c>
      <c r="C11" s="82" t="s">
        <v>63</v>
      </c>
      <c r="D11" s="83">
        <v>754</v>
      </c>
      <c r="E11" s="82">
        <v>137</v>
      </c>
    </row>
    <row r="12" spans="1:14" x14ac:dyDescent="0.25">
      <c r="A12" s="83"/>
      <c r="B12" s="83" t="s">
        <v>60</v>
      </c>
      <c r="C12" s="83" t="s">
        <v>83</v>
      </c>
      <c r="D12" s="83">
        <v>347</v>
      </c>
      <c r="E12" s="82">
        <v>431</v>
      </c>
    </row>
    <row r="13" spans="1:14" x14ac:dyDescent="0.25">
      <c r="A13" s="83"/>
      <c r="B13" s="83" t="s">
        <v>73</v>
      </c>
      <c r="C13" s="82" t="s">
        <v>84</v>
      </c>
      <c r="D13" s="83"/>
      <c r="E13" s="82">
        <v>38</v>
      </c>
    </row>
    <row r="14" spans="1:14" x14ac:dyDescent="0.25">
      <c r="A14" s="83"/>
      <c r="B14" s="83" t="s">
        <v>74</v>
      </c>
      <c r="C14" s="83" t="s">
        <v>85</v>
      </c>
      <c r="D14" s="83">
        <v>64</v>
      </c>
      <c r="E14" s="82">
        <v>173</v>
      </c>
    </row>
    <row r="15" spans="1:14" x14ac:dyDescent="0.25">
      <c r="A15" s="83"/>
      <c r="B15" s="83" t="s">
        <v>53</v>
      </c>
      <c r="C15" s="82" t="s">
        <v>86</v>
      </c>
      <c r="D15" s="83">
        <v>244</v>
      </c>
      <c r="E15" s="82">
        <v>270</v>
      </c>
    </row>
    <row r="16" spans="1:14" x14ac:dyDescent="0.25">
      <c r="A16" s="83"/>
      <c r="B16" s="83" t="s">
        <v>20</v>
      </c>
      <c r="C16" s="83" t="s">
        <v>87</v>
      </c>
      <c r="D16" s="83">
        <v>550</v>
      </c>
      <c r="E16" s="82">
        <v>609</v>
      </c>
    </row>
    <row r="17" spans="1:17" x14ac:dyDescent="0.25">
      <c r="A17" s="83"/>
      <c r="B17" s="83" t="s">
        <v>59</v>
      </c>
      <c r="C17" s="82" t="s">
        <v>88</v>
      </c>
      <c r="D17" s="83">
        <v>73</v>
      </c>
      <c r="E17" s="82">
        <v>257</v>
      </c>
    </row>
    <row r="18" spans="1:17" x14ac:dyDescent="0.25">
      <c r="A18" s="83"/>
      <c r="B18" s="83" t="s">
        <v>56</v>
      </c>
      <c r="C18" s="83" t="s">
        <v>89</v>
      </c>
      <c r="D18" s="83">
        <v>215</v>
      </c>
      <c r="E18" s="82">
        <v>50</v>
      </c>
    </row>
    <row r="19" spans="1:17" x14ac:dyDescent="0.25">
      <c r="A19" s="83"/>
      <c r="B19" s="83" t="s">
        <v>57</v>
      </c>
      <c r="C19" s="82" t="s">
        <v>90</v>
      </c>
      <c r="D19" s="83">
        <v>153</v>
      </c>
      <c r="E19" s="82">
        <v>1</v>
      </c>
    </row>
    <row r="20" spans="1:17" x14ac:dyDescent="0.25">
      <c r="A20" s="83"/>
      <c r="B20" s="83" t="s">
        <v>75</v>
      </c>
      <c r="C20" s="83" t="s">
        <v>91</v>
      </c>
      <c r="D20" s="83">
        <v>385</v>
      </c>
      <c r="E20" s="82">
        <v>433</v>
      </c>
    </row>
    <row r="21" spans="1:17" x14ac:dyDescent="0.25">
      <c r="A21" s="83"/>
      <c r="B21" s="83" t="s">
        <v>76</v>
      </c>
      <c r="C21" s="82" t="s">
        <v>92</v>
      </c>
      <c r="D21" s="83">
        <v>26</v>
      </c>
      <c r="E21" s="82">
        <v>742</v>
      </c>
    </row>
    <row r="22" spans="1:17" x14ac:dyDescent="0.25">
      <c r="A22" s="83"/>
      <c r="B22" s="83" t="s">
        <v>77</v>
      </c>
      <c r="C22" s="83" t="s">
        <v>93</v>
      </c>
      <c r="D22" s="83">
        <v>26</v>
      </c>
      <c r="E22" s="82">
        <v>23</v>
      </c>
    </row>
    <row r="23" spans="1:17" x14ac:dyDescent="0.25">
      <c r="A23" s="83"/>
      <c r="B23" s="83" t="s">
        <v>78</v>
      </c>
      <c r="C23" s="82" t="s">
        <v>94</v>
      </c>
      <c r="D23" s="83">
        <v>378</v>
      </c>
      <c r="E23" s="82">
        <v>740</v>
      </c>
    </row>
    <row r="24" spans="1:17" x14ac:dyDescent="0.25">
      <c r="A24" s="83"/>
      <c r="B24" s="83" t="s">
        <v>55</v>
      </c>
      <c r="C24" s="83" t="s">
        <v>95</v>
      </c>
      <c r="D24" s="83">
        <v>27</v>
      </c>
      <c r="E24" s="82"/>
    </row>
    <row r="25" spans="1:17" x14ac:dyDescent="0.25">
      <c r="A25" s="83"/>
      <c r="B25" s="83" t="s">
        <v>79</v>
      </c>
      <c r="C25" s="82" t="s">
        <v>96</v>
      </c>
      <c r="D25" s="83">
        <v>988</v>
      </c>
      <c r="E25" s="82">
        <v>468</v>
      </c>
    </row>
    <row r="26" spans="1:17" x14ac:dyDescent="0.25">
      <c r="A26" s="83"/>
      <c r="B26" s="83" t="s">
        <v>61</v>
      </c>
      <c r="C26" s="83" t="s">
        <v>97</v>
      </c>
      <c r="D26" s="83">
        <v>8</v>
      </c>
      <c r="E26" s="82">
        <v>286</v>
      </c>
    </row>
    <row r="27" spans="1:17" x14ac:dyDescent="0.25">
      <c r="A27" s="83"/>
      <c r="B27" s="83" t="s">
        <v>80</v>
      </c>
      <c r="C27" s="82" t="s">
        <v>98</v>
      </c>
      <c r="D27" s="83">
        <v>79</v>
      </c>
      <c r="E27" s="82">
        <v>81</v>
      </c>
    </row>
    <row r="28" spans="1:17" x14ac:dyDescent="0.25">
      <c r="A28" s="83"/>
      <c r="B28" s="83" t="s">
        <v>34</v>
      </c>
      <c r="C28" s="83" t="s">
        <v>65</v>
      </c>
      <c r="D28" s="83">
        <v>113</v>
      </c>
      <c r="E28" s="82">
        <v>238</v>
      </c>
    </row>
    <row r="29" spans="1:17" x14ac:dyDescent="0.25">
      <c r="A29" s="83"/>
      <c r="B29" s="83" t="s">
        <v>62</v>
      </c>
      <c r="C29" s="83" t="s">
        <v>99</v>
      </c>
      <c r="D29" s="83">
        <v>2063</v>
      </c>
      <c r="E29" s="82">
        <v>7919</v>
      </c>
    </row>
    <row r="30" spans="1:17" ht="14.4" x14ac:dyDescent="0.25">
      <c r="A30" s="83"/>
      <c r="B30" s="83" t="s">
        <v>64</v>
      </c>
      <c r="C30" s="83" t="s">
        <v>100</v>
      </c>
      <c r="D30" s="83">
        <v>96</v>
      </c>
      <c r="E30" s="82">
        <v>203</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13</v>
      </c>
      <c r="E35" s="82">
        <v>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2018-04-02T22:36:08Z</dcterms:modified>
</cp:coreProperties>
</file>