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9E0395DC-3EC6-4B44-8301-678BD1DE9040}" xr6:coauthVersionLast="34" xr6:coauthVersionMax="34" xr10:uidLastSave="{00000000-0000-0000-0000-000000000000}"/>
  <bookViews>
    <workbookView xWindow="0" yWindow="0" windowWidth="28800" windowHeight="12210" tabRatio="91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<sst xmlns="http://schemas.openxmlformats.org/spreadsheetml/2006/main" count="181" uniqueCount="130">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</sst>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te" xfId="26" builtinId="10" customBuiltin="1"/>
    <cellStyle name="Output" xfId="21" builtinId="21" customBuiltin="1"/>
    <cellStyle name="Style 1" xfId="1" xr:uid="{00000000-0005-0000-0000-000030000000}"/>
    <cellStyle name="Title" xfId="12" builtinId="15" customBuiltin="1"/>
    <cellStyle name="Title 2" xfId="8" xr:uid="{00000000-0005-0000-0000-000032000000}"/>
    <cellStyle name="Title 2 2" xfId="9" xr:uid="{00000000-0005-0000-0000-000033000000}"/>
    <cellStyle name="Title 3" xfId="10" xr:uid="{00000000-0005-0000-0000-000034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2"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2" t="s">
        <v>106</v>
      </c>
      <c r="B1" s="123"/>
      <c r="C1" s="123"/>
      <c r="D1" s="123"/>
      <c r="E1" s="124"/>
    </row>
    <row r="2" spans="1:5" ht="14.25" customHeight="1" thickBot="1" x14ac:dyDescent="0.3">
      <c r="A2" s="1"/>
      <c r="B2" s="2"/>
      <c r="C2" s="2"/>
      <c r="D2" s="88" t="s">
        <v>109</v>
      </c>
      <c r="E2" s="87" t="s">
        <v>110</v>
      </c>
    </row>
    <row r="3" spans="1:5" ht="15" customHeight="1" x14ac:dyDescent="0.25">
      <c r="A3" s="125" t="s">
        <v>124</v>
      </c>
      <c r="B3" s="127" t="str">
        <f>"Year: "&amp;TEXT(E4,"yyyy")</f>
        <v>Year: 2018</v>
      </c>
      <c r="C3" s="129" t="s">
        <v>0</v>
      </c>
      <c r="D3" s="3" t="s">
        <v>1</v>
      </c>
      <c r="E3" s="4">
        <v>43358</v>
      </c>
    </row>
    <row r="4" spans="1:5" ht="15.75" thickBot="1" x14ac:dyDescent="0.3">
      <c r="A4" s="126"/>
      <c r="B4" s="128"/>
      <c r="C4" s="130"/>
      <c r="D4" s="5" t="s">
        <v>2</v>
      </c>
      <c r="E4" s="6">
        <f>E3+6</f>
        <v>43364</v>
      </c>
    </row>
    <row r="5" spans="1:5" ht="51" customHeight="1" thickBot="1" x14ac:dyDescent="0.3">
      <c r="A5" s="111" t="s">
        <v>66</v>
      </c>
      <c r="B5" s="131"/>
      <c r="C5" s="7"/>
      <c r="D5" s="8"/>
      <c r="E5" s="9"/>
    </row>
    <row r="6" spans="1:5" ht="15.75" customHeight="1" x14ac:dyDescent="0.25">
      <c r="A6" s="10" t="s">
        <v>3</v>
      </c>
      <c r="B6" s="11">
        <v>29.8</v>
      </c>
      <c r="C6" s="12"/>
      <c r="D6" s="12"/>
      <c r="E6" s="9"/>
    </row>
    <row r="7" spans="1:5" x14ac:dyDescent="0.25">
      <c r="A7" s="13" t="s">
        <v>4</v>
      </c>
      <c r="B7" s="14">
        <v>24.3</v>
      </c>
      <c r="C7" s="12"/>
      <c r="D7" s="12"/>
      <c r="E7" s="9"/>
    </row>
    <row r="8" spans="1:5" x14ac:dyDescent="0.25">
      <c r="A8" s="13" t="s">
        <v>5</v>
      </c>
      <c r="B8" s="14">
        <v>23.1</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23.7</v>
      </c>
      <c r="C12" s="12"/>
      <c r="D12" s="12"/>
      <c r="E12" s="9"/>
    </row>
    <row r="13" spans="1:5" x14ac:dyDescent="0.25">
      <c r="A13" s="13" t="s">
        <v>10</v>
      </c>
      <c r="B13" s="14">
        <v>24.7</v>
      </c>
      <c r="C13" s="12"/>
      <c r="D13" s="12"/>
      <c r="E13" s="9"/>
    </row>
    <row r="14" spans="1:5" ht="30" customHeight="1" thickBot="1" x14ac:dyDescent="0.3">
      <c r="A14" s="9"/>
      <c r="B14" s="15"/>
      <c r="C14" s="9"/>
      <c r="D14" s="9"/>
      <c r="E14" s="9"/>
    </row>
    <row r="15" spans="1:5" ht="63.75" customHeight="1" thickBot="1" x14ac:dyDescent="0.3">
      <c r="A15" s="114" t="s">
        <v>128</v>
      </c>
      <c r="B15" s="115"/>
      <c r="C15" s="18"/>
      <c r="D15" s="19"/>
    </row>
    <row r="16" spans="1:5" ht="19.5" customHeight="1" thickBot="1" x14ac:dyDescent="0.3">
      <c r="A16" s="96" t="s">
        <v>112</v>
      </c>
      <c r="B16" s="97" t="s">
        <v>113</v>
      </c>
      <c r="C16" s="18"/>
      <c r="D16" s="19"/>
    </row>
    <row r="17" spans="1:10" x14ac:dyDescent="0.25">
      <c r="A17" s="94" t="s">
        <v>114</v>
      </c>
      <c r="B17" s="95">
        <v>31.655313351498638</v>
      </c>
      <c r="C17" s="21"/>
      <c r="D17" s="21"/>
    </row>
    <row r="18" spans="1:10" x14ac:dyDescent="0.25">
      <c r="A18" s="23" t="s">
        <v>115</v>
      </c>
      <c r="B18" s="22">
        <v>27.635225955967556</v>
      </c>
      <c r="C18" s="21"/>
      <c r="D18" s="21"/>
    </row>
    <row r="19" spans="1:10" x14ac:dyDescent="0.25">
      <c r="A19" s="23" t="s">
        <v>116</v>
      </c>
      <c r="B19" s="22">
        <v>17.404913172384582</v>
      </c>
      <c r="C19" s="21"/>
      <c r="D19" s="21"/>
    </row>
    <row r="20" spans="1:10" x14ac:dyDescent="0.25">
      <c r="A20" s="23" t="s">
        <v>117</v>
      </c>
      <c r="B20" s="22">
        <v>52.611111111111114</v>
      </c>
      <c r="C20" s="21"/>
      <c r="D20" s="21"/>
    </row>
    <row r="21" spans="1:10" x14ac:dyDescent="0.25">
      <c r="A21" s="23" t="s">
        <v>118</v>
      </c>
      <c r="B21" s="22">
        <v>25.699381761978362</v>
      </c>
      <c r="C21" s="21"/>
      <c r="D21" s="21"/>
    </row>
    <row r="22" spans="1:10" x14ac:dyDescent="0.25">
      <c r="A22" s="23" t="s">
        <v>119</v>
      </c>
      <c r="B22" s="24">
        <v>14.48015122873346</v>
      </c>
      <c r="C22" s="21"/>
      <c r="D22" s="21"/>
    </row>
    <row r="23" spans="1:10" x14ac:dyDescent="0.25">
      <c r="A23" s="23" t="s">
        <v>120</v>
      </c>
      <c r="B23" s="22">
        <v>20.42977380326144</v>
      </c>
      <c r="C23" s="21"/>
      <c r="D23" s="21"/>
    </row>
    <row r="24" spans="1:10" x14ac:dyDescent="0.25">
      <c r="A24" s="23" t="s">
        <v>121</v>
      </c>
      <c r="B24" s="22">
        <v>8.9636752136752129</v>
      </c>
      <c r="C24" s="21"/>
      <c r="D24" s="21"/>
      <c r="I24" s="25"/>
      <c r="J24" s="25"/>
    </row>
    <row r="25" spans="1:10" x14ac:dyDescent="0.25">
      <c r="A25" s="23" t="s">
        <v>122</v>
      </c>
      <c r="B25" s="22">
        <v>33.740518962075846</v>
      </c>
      <c r="C25" s="21"/>
      <c r="D25" s="21"/>
      <c r="I25" s="20"/>
      <c r="J25" s="20"/>
    </row>
    <row r="26" spans="1:10" x14ac:dyDescent="0.25">
      <c r="A26" s="23" t="s">
        <v>123</v>
      </c>
      <c r="B26" s="22">
        <v>30.718105065666041</v>
      </c>
      <c r="C26" s="21"/>
      <c r="D26" s="21"/>
    </row>
    <row r="27" spans="1:10" x14ac:dyDescent="0.25">
      <c r="A27" s="23" t="s">
        <v>10</v>
      </c>
      <c r="B27" s="22">
        <v>22.786656269351621</v>
      </c>
      <c r="C27" s="21"/>
      <c r="D27" s="21"/>
    </row>
    <row r="28" spans="1:10" ht="30" customHeight="1" thickBot="1" x14ac:dyDescent="0.3">
      <c r="A28" s="46"/>
      <c r="B28" s="85"/>
    </row>
    <row r="29" spans="1:10" ht="45" customHeight="1" thickBot="1" x14ac:dyDescent="0.3">
      <c r="A29" s="111" t="s">
        <v>67</v>
      </c>
      <c r="B29" s="113"/>
      <c r="C29" s="7"/>
      <c r="D29" s="8"/>
    </row>
    <row r="30" spans="1:10" x14ac:dyDescent="0.25">
      <c r="A30" s="26" t="s">
        <v>11</v>
      </c>
      <c r="B30" s="100">
        <v>4271</v>
      </c>
      <c r="C30" s="27"/>
      <c r="D30" s="27"/>
    </row>
    <row r="31" spans="1:10" x14ac:dyDescent="0.25">
      <c r="A31" s="28" t="s">
        <v>12</v>
      </c>
      <c r="B31" s="101">
        <v>12395</v>
      </c>
      <c r="C31" s="27"/>
      <c r="D31" s="27"/>
    </row>
    <row r="32" spans="1:10" x14ac:dyDescent="0.25">
      <c r="A32" s="28" t="s">
        <v>13</v>
      </c>
      <c r="B32" s="102">
        <v>2232</v>
      </c>
      <c r="C32" s="27"/>
      <c r="D32" s="27"/>
    </row>
    <row r="33" spans="1:5" x14ac:dyDescent="0.25">
      <c r="A33" s="28" t="s">
        <v>3</v>
      </c>
      <c r="B33" s="102">
        <v>706</v>
      </c>
      <c r="C33" s="27"/>
      <c r="D33" s="27"/>
    </row>
    <row r="34" spans="1:5" x14ac:dyDescent="0.25">
      <c r="A34" s="28" t="s">
        <v>14</v>
      </c>
      <c r="B34" s="102">
        <v>813</v>
      </c>
      <c r="C34" s="27"/>
      <c r="D34" s="27"/>
    </row>
    <row r="35" spans="1:5" x14ac:dyDescent="0.25">
      <c r="A35" s="28" t="s">
        <v>15</v>
      </c>
      <c r="B35" s="102">
        <v>2858</v>
      </c>
      <c r="C35" s="27"/>
      <c r="D35" s="27"/>
    </row>
    <row r="36" spans="1:5" x14ac:dyDescent="0.25">
      <c r="A36" s="28" t="s">
        <v>16</v>
      </c>
      <c r="B36" s="102">
        <v>11028</v>
      </c>
      <c r="C36" s="27"/>
      <c r="D36" s="27"/>
    </row>
    <row r="37" spans="1:5" x14ac:dyDescent="0.25">
      <c r="A37" s="28" t="s">
        <v>17</v>
      </c>
      <c r="B37" s="102">
        <v>1474</v>
      </c>
      <c r="C37" s="27"/>
      <c r="D37" s="27"/>
    </row>
    <row r="38" spans="1:5" x14ac:dyDescent="0.25">
      <c r="A38" s="28" t="s">
        <v>18</v>
      </c>
      <c r="B38" s="106">
        <f>SUM(B30:B37)</f>
        <v>35777</v>
      </c>
      <c r="C38" s="27"/>
      <c r="D38" s="27"/>
    </row>
    <row r="39" spans="1:5" ht="30" customHeight="1" thickBot="1" x14ac:dyDescent="0.3"/>
    <row r="40" spans="1:5" ht="44.25" customHeight="1" thickBot="1" x14ac:dyDescent="0.3">
      <c r="A40" s="111" t="s">
        <v>19</v>
      </c>
      <c r="B40" s="113"/>
      <c r="C40" s="16"/>
      <c r="D40" s="17"/>
    </row>
    <row r="41" spans="1:5" x14ac:dyDescent="0.25">
      <c r="A41" s="26" t="s">
        <v>4</v>
      </c>
      <c r="B41" s="29">
        <v>48.475394366196866</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19.032089136490281</v>
      </c>
      <c r="C46" s="21"/>
      <c r="D46" s="21"/>
    </row>
    <row r="47" spans="1:5" ht="30.75" customHeight="1" thickBot="1" x14ac:dyDescent="0.3"/>
    <row r="48" spans="1:5" ht="57" customHeight="1" thickBot="1" x14ac:dyDescent="0.3">
      <c r="A48" s="119" t="s">
        <v>68</v>
      </c>
      <c r="B48" s="120"/>
      <c r="C48" s="120"/>
      <c r="D48" s="120"/>
      <c r="E48" s="121"/>
    </row>
    <row r="49" spans="1:5" ht="15.75" thickBot="1" x14ac:dyDescent="0.3">
      <c r="A49" s="109" t="s">
        <v>26</v>
      </c>
      <c r="B49" s="116" t="s">
        <v>27</v>
      </c>
      <c r="C49" s="117"/>
      <c r="D49" s="118"/>
      <c r="E49" s="107" t="s">
        <v>18</v>
      </c>
    </row>
    <row r="50" spans="1:5" ht="15.75" thickBot="1" x14ac:dyDescent="0.3">
      <c r="A50" s="110"/>
      <c r="B50" s="30" t="s">
        <v>28</v>
      </c>
      <c r="C50" s="30" t="s">
        <v>29</v>
      </c>
      <c r="D50" s="98" t="s">
        <v>17</v>
      </c>
      <c r="E50" s="108"/>
    </row>
    <row r="51" spans="1:5" x14ac:dyDescent="0.25">
      <c r="A51" s="10" t="s">
        <v>9</v>
      </c>
      <c r="B51" s="103">
        <v>2</v>
      </c>
      <c r="C51" s="103">
        <v>0</v>
      </c>
      <c r="D51" s="103">
        <v>9</v>
      </c>
      <c r="E51" s="104">
        <v>11</v>
      </c>
    </row>
    <row r="52" spans="1:5" x14ac:dyDescent="0.25">
      <c r="A52" s="13" t="s">
        <v>6</v>
      </c>
      <c r="B52" s="105">
        <v>0</v>
      </c>
      <c r="C52" s="105">
        <v>0</v>
      </c>
      <c r="D52" s="105">
        <v>0</v>
      </c>
      <c r="E52" s="104">
        <v>0</v>
      </c>
    </row>
    <row r="53" spans="1:5" x14ac:dyDescent="0.25">
      <c r="A53" s="13" t="s">
        <v>5</v>
      </c>
      <c r="B53" s="105">
        <v>0</v>
      </c>
      <c r="C53" s="105">
        <v>0</v>
      </c>
      <c r="D53" s="105">
        <v>2</v>
      </c>
      <c r="E53" s="104">
        <v>2</v>
      </c>
    </row>
    <row r="54" spans="1:5" x14ac:dyDescent="0.25">
      <c r="A54" s="13" t="s">
        <v>7</v>
      </c>
      <c r="B54" s="105">
        <v>0</v>
      </c>
      <c r="C54" s="105">
        <v>0</v>
      </c>
      <c r="D54" s="105">
        <v>1</v>
      </c>
      <c r="E54" s="104">
        <v>1</v>
      </c>
    </row>
    <row r="55" spans="1:5" x14ac:dyDescent="0.25">
      <c r="A55" s="13" t="s">
        <v>8</v>
      </c>
      <c r="B55" s="105">
        <v>0</v>
      </c>
      <c r="C55" s="105">
        <v>0</v>
      </c>
      <c r="D55" s="105">
        <v>0</v>
      </c>
      <c r="E55" s="104">
        <v>0</v>
      </c>
    </row>
    <row r="56" spans="1:5" x14ac:dyDescent="0.25">
      <c r="A56" s="13" t="s">
        <v>4</v>
      </c>
      <c r="B56" s="105">
        <v>1</v>
      </c>
      <c r="C56" s="105">
        <v>0</v>
      </c>
      <c r="D56" s="105">
        <v>3</v>
      </c>
      <c r="E56" s="104">
        <v>4</v>
      </c>
    </row>
    <row r="57" spans="1:5" x14ac:dyDescent="0.25">
      <c r="A57" s="13" t="s">
        <v>3</v>
      </c>
      <c r="B57" s="105">
        <v>0</v>
      </c>
      <c r="C57" s="105">
        <v>0</v>
      </c>
      <c r="D57" s="105">
        <v>2</v>
      </c>
      <c r="E57" s="104">
        <v>2</v>
      </c>
    </row>
    <row r="58" spans="1:5" x14ac:dyDescent="0.25">
      <c r="A58" s="13" t="s">
        <v>30</v>
      </c>
      <c r="B58" s="105">
        <v>0</v>
      </c>
      <c r="C58" s="105">
        <v>0</v>
      </c>
      <c r="D58" s="105">
        <v>1</v>
      </c>
      <c r="E58" s="104">
        <v>1</v>
      </c>
    </row>
    <row r="59" spans="1:5" x14ac:dyDescent="0.25">
      <c r="A59" s="13" t="s">
        <v>18</v>
      </c>
      <c r="B59" s="105">
        <v>3</v>
      </c>
      <c r="C59" s="105">
        <v>0</v>
      </c>
      <c r="D59" s="105">
        <v>18</v>
      </c>
      <c r="E59" s="104">
        <v>21</v>
      </c>
    </row>
    <row r="60" spans="1:5" ht="30" customHeight="1" thickBot="1" x14ac:dyDescent="0.3">
      <c r="C60" s="16"/>
    </row>
    <row r="61" spans="1:5" ht="36" customHeight="1" thickBot="1" x14ac:dyDescent="0.3">
      <c r="A61" s="111" t="s">
        <v>69</v>
      </c>
      <c r="B61" s="112"/>
      <c r="C61" s="113"/>
    </row>
    <row r="62" spans="1:5" x14ac:dyDescent="0.25">
      <c r="A62" s="31"/>
      <c r="B62" s="32" t="s">
        <v>31</v>
      </c>
      <c r="C62" s="33" t="s">
        <v>32</v>
      </c>
    </row>
    <row r="63" spans="1:5" x14ac:dyDescent="0.25">
      <c r="A63" s="28" t="s">
        <v>3</v>
      </c>
      <c r="B63" s="99">
        <v>11</v>
      </c>
      <c r="C63" s="99">
        <v>2</v>
      </c>
    </row>
    <row r="64" spans="1:5" x14ac:dyDescent="0.25">
      <c r="A64" s="28" t="s">
        <v>20</v>
      </c>
      <c r="B64" s="99">
        <v>5</v>
      </c>
      <c r="C64" s="99">
        <v>7</v>
      </c>
    </row>
    <row r="65" spans="1:3" x14ac:dyDescent="0.25">
      <c r="A65" s="28" t="s">
        <v>21</v>
      </c>
      <c r="B65" s="99">
        <v>0</v>
      </c>
      <c r="C65" s="99">
        <v>0</v>
      </c>
    </row>
    <row r="66" spans="1:3" x14ac:dyDescent="0.25">
      <c r="A66" s="28" t="s">
        <v>23</v>
      </c>
      <c r="B66" s="99">
        <v>11</v>
      </c>
      <c r="C66" s="99">
        <v>10</v>
      </c>
    </row>
    <row r="67" spans="1:3" x14ac:dyDescent="0.25">
      <c r="A67" s="28" t="s">
        <v>22</v>
      </c>
      <c r="B67" s="99">
        <v>16</v>
      </c>
      <c r="C67" s="99">
        <v>0</v>
      </c>
    </row>
    <row r="68" spans="1:3" x14ac:dyDescent="0.25">
      <c r="A68" s="28" t="s">
        <v>24</v>
      </c>
      <c r="B68" s="99">
        <v>6</v>
      </c>
      <c r="C68" s="99">
        <v>0</v>
      </c>
    </row>
    <row r="69" spans="1:3" x14ac:dyDescent="0.25">
      <c r="A69" s="28" t="s">
        <v>33</v>
      </c>
      <c r="B69" s="99">
        <v>1</v>
      </c>
      <c r="C69" s="99">
        <v>0</v>
      </c>
    </row>
    <row r="70" spans="1:3" x14ac:dyDescent="0.25">
      <c r="A70" s="28" t="s">
        <v>34</v>
      </c>
      <c r="B70" s="99">
        <v>335</v>
      </c>
      <c r="C70" s="99">
        <v>416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3" t="s">
        <v>106</v>
      </c>
      <c r="B1" s="134"/>
      <c r="C1" s="134"/>
      <c r="D1" s="134"/>
      <c r="E1" s="135"/>
      <c r="F1" s="34"/>
      <c r="G1" s="34"/>
      <c r="H1" s="34"/>
      <c r="I1" s="34"/>
      <c r="J1" s="34"/>
      <c r="K1" s="34"/>
    </row>
    <row r="2" spans="1:19" ht="15.75" customHeight="1" thickBot="1" x14ac:dyDescent="0.3">
      <c r="D2" s="86" t="s">
        <v>109</v>
      </c>
      <c r="E2" s="89" t="s">
        <v>110</v>
      </c>
    </row>
    <row r="3" spans="1:19" ht="15" customHeight="1" x14ac:dyDescent="0.25">
      <c r="A3" s="125" t="str">
        <f>'Rail Service (Item Nos. 1-6)'!A3</f>
        <v>Railroad: KCSR</v>
      </c>
      <c r="B3" s="136" t="str">
        <f>'Rail Service (Item Nos. 1-6)'!B3:B4</f>
        <v>Year: 2018</v>
      </c>
      <c r="C3" s="129" t="str">
        <f>'Rail Service (Item Nos. 1-6)'!C3</f>
        <v xml:space="preserve">Reporting Week: </v>
      </c>
      <c r="D3" s="35" t="s">
        <v>1</v>
      </c>
      <c r="E3" s="4">
        <f>'Rail Service (Item Nos. 1-6)'!E3</f>
        <v>43358</v>
      </c>
      <c r="F3" s="16"/>
      <c r="G3" s="18"/>
      <c r="H3" s="18"/>
      <c r="I3" s="16"/>
      <c r="J3" s="9"/>
      <c r="K3" s="36"/>
    </row>
    <row r="4" spans="1:19" ht="15.75" thickBot="1" x14ac:dyDescent="0.3">
      <c r="A4" s="126"/>
      <c r="B4" s="137"/>
      <c r="C4" s="130"/>
      <c r="D4" s="37" t="s">
        <v>2</v>
      </c>
      <c r="E4" s="6">
        <f>'Rail Service (Item Nos. 1-6)'!E4</f>
        <v>43364</v>
      </c>
      <c r="F4" s="16"/>
      <c r="G4" s="18"/>
      <c r="H4" s="18"/>
      <c r="I4" s="16"/>
      <c r="J4" s="9"/>
      <c r="K4" s="36"/>
    </row>
    <row r="5" spans="1:19" ht="15.75" thickBot="1" x14ac:dyDescent="0.3">
      <c r="A5" s="17"/>
      <c r="B5" s="17"/>
      <c r="C5" s="9"/>
    </row>
    <row r="6" spans="1:19" ht="125.25" customHeight="1" thickBot="1" x14ac:dyDescent="0.3">
      <c r="A6" s="138" t="s">
        <v>35</v>
      </c>
      <c r="B6" s="139"/>
      <c r="C6" s="139"/>
      <c r="D6" s="140"/>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1015</v>
      </c>
      <c r="C9" s="40">
        <v>795</v>
      </c>
      <c r="D9" s="40">
        <v>220</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2"/>
      <c r="D39" s="132"/>
      <c r="E39" s="132"/>
      <c r="F39" s="132"/>
      <c r="G39" s="132"/>
      <c r="H39" s="132"/>
      <c r="I39" s="132"/>
      <c r="J39" s="132"/>
      <c r="K39" s="132"/>
      <c r="L39" s="132"/>
      <c r="M39" s="132"/>
      <c r="N39" s="132"/>
      <c r="O39" s="132"/>
      <c r="P39" s="132"/>
      <c r="Q39" s="132"/>
      <c r="R39" s="132"/>
      <c r="S39" s="132"/>
    </row>
    <row r="40" spans="1:19" x14ac:dyDescent="0.25">
      <c r="A40" s="46"/>
      <c r="B40" s="46"/>
      <c r="C40" s="132"/>
      <c r="D40" s="132"/>
      <c r="E40" s="132"/>
      <c r="F40" s="132"/>
      <c r="G40" s="132"/>
      <c r="H40" s="132"/>
      <c r="I40" s="132"/>
      <c r="J40" s="132"/>
      <c r="K40" s="132"/>
      <c r="L40" s="132"/>
      <c r="M40" s="132"/>
      <c r="N40" s="132"/>
      <c r="O40" s="132"/>
      <c r="P40" s="132"/>
      <c r="Q40" s="132"/>
      <c r="R40" s="132"/>
      <c r="S40" s="132"/>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2"/>
      <c r="D68" s="132"/>
      <c r="E68" s="132"/>
      <c r="F68" s="132"/>
      <c r="G68" s="132"/>
      <c r="H68" s="132"/>
      <c r="I68" s="132"/>
      <c r="J68" s="132"/>
      <c r="K68" s="132"/>
      <c r="L68" s="132"/>
      <c r="M68" s="132"/>
      <c r="N68" s="132"/>
      <c r="O68" s="132"/>
      <c r="P68" s="132"/>
      <c r="Q68" s="132"/>
      <c r="R68" s="132"/>
      <c r="S68" s="132"/>
    </row>
    <row r="69" spans="1:19" x14ac:dyDescent="0.25">
      <c r="A69" s="46"/>
      <c r="B69" s="46"/>
      <c r="C69" s="132"/>
      <c r="D69" s="132"/>
      <c r="E69" s="132"/>
      <c r="F69" s="132"/>
      <c r="G69" s="132"/>
      <c r="H69" s="132"/>
      <c r="I69" s="132"/>
      <c r="J69" s="132"/>
      <c r="K69" s="132"/>
      <c r="L69" s="132"/>
      <c r="M69" s="132"/>
      <c r="N69" s="132"/>
      <c r="O69" s="132"/>
      <c r="P69" s="132"/>
      <c r="Q69" s="132"/>
      <c r="R69" s="132"/>
      <c r="S69" s="132"/>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7" sqref="D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106</v>
      </c>
      <c r="B1" s="134"/>
      <c r="C1" s="134"/>
      <c r="D1" s="134"/>
      <c r="E1" s="135"/>
      <c r="F1" s="49"/>
      <c r="G1" s="50"/>
      <c r="H1" s="50"/>
      <c r="I1" s="50"/>
      <c r="J1" s="50"/>
    </row>
    <row r="2" spans="1:10" ht="18" customHeight="1" thickBot="1" x14ac:dyDescent="0.3">
      <c r="D2" s="90" t="s">
        <v>109</v>
      </c>
      <c r="E2" s="91" t="s">
        <v>110</v>
      </c>
    </row>
    <row r="3" spans="1:10" x14ac:dyDescent="0.25">
      <c r="A3" s="125" t="str">
        <f>'Rail Service (Item Nos. 1-6)'!A3</f>
        <v>Railroad: KCSR</v>
      </c>
      <c r="B3" s="127" t="str">
        <f>'Rail Service (Item Nos. 1-6)'!B3:B4</f>
        <v>Year: 2018</v>
      </c>
      <c r="C3" s="129" t="str">
        <f>'Rail Service (Item Nos. 1-6)'!C3</f>
        <v xml:space="preserve">Reporting Week: </v>
      </c>
      <c r="D3" s="4">
        <f>'Rail Service (Item Nos. 1-6)'!E3</f>
        <v>43358</v>
      </c>
      <c r="F3" s="18"/>
      <c r="G3" s="18"/>
      <c r="H3" s="16"/>
      <c r="I3" s="9"/>
      <c r="J3" s="36"/>
    </row>
    <row r="4" spans="1:10" ht="15.75" thickBot="1" x14ac:dyDescent="0.3">
      <c r="A4" s="126"/>
      <c r="B4" s="128"/>
      <c r="C4" s="130"/>
      <c r="D4" s="6">
        <f>'Rail Service (Item Nos. 1-6)'!E4</f>
        <v>43364</v>
      </c>
      <c r="F4" s="18"/>
      <c r="G4" s="18"/>
      <c r="H4" s="16"/>
      <c r="I4" s="9"/>
      <c r="J4" s="36"/>
    </row>
    <row r="5" spans="1:10" ht="15.75" thickBot="1" x14ac:dyDescent="0.3"/>
    <row r="6" spans="1:10" s="51" customFormat="1" ht="48.75" customHeight="1" thickBot="1" x14ac:dyDescent="0.3">
      <c r="A6" s="138" t="s">
        <v>105</v>
      </c>
      <c r="B6" s="139"/>
      <c r="C6" s="139"/>
      <c r="D6" s="139"/>
      <c r="E6" s="141"/>
    </row>
    <row r="7" spans="1:10" ht="15.75" thickBot="1" x14ac:dyDescent="0.3"/>
    <row r="8" spans="1:10" ht="60.75" customHeight="1" thickBot="1" x14ac:dyDescent="0.3">
      <c r="A8" s="52" t="s">
        <v>36</v>
      </c>
      <c r="B8" s="30" t="s">
        <v>40</v>
      </c>
      <c r="C8" s="30" t="s">
        <v>41</v>
      </c>
      <c r="D8" s="117" t="s">
        <v>104</v>
      </c>
      <c r="E8" s="118"/>
    </row>
    <row r="9" spans="1:10" ht="39.75" customHeight="1" thickBot="1" x14ac:dyDescent="0.3">
      <c r="A9" s="53"/>
      <c r="B9" s="54"/>
      <c r="C9" s="55"/>
      <c r="D9" s="30" t="s">
        <v>42</v>
      </c>
      <c r="E9" s="30" t="s">
        <v>43</v>
      </c>
    </row>
    <row r="10" spans="1:10" x14ac:dyDescent="0.25">
      <c r="A10" s="56" t="s">
        <v>44</v>
      </c>
      <c r="B10" s="56">
        <v>1332</v>
      </c>
      <c r="C10" s="56">
        <v>560</v>
      </c>
      <c r="D10" s="56">
        <v>50</v>
      </c>
      <c r="E10" s="56">
        <v>103</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6"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3" t="s">
        <v>106</v>
      </c>
      <c r="B1" s="142"/>
      <c r="C1" s="142"/>
      <c r="D1" s="142"/>
      <c r="E1" s="143"/>
      <c r="F1" s="58"/>
      <c r="G1" s="58"/>
      <c r="H1" s="58"/>
    </row>
    <row r="2" spans="1:8" ht="16.5" customHeight="1" thickBot="1" x14ac:dyDescent="0.3">
      <c r="D2" s="93" t="s">
        <v>109</v>
      </c>
      <c r="E2" s="92" t="s">
        <v>110</v>
      </c>
    </row>
    <row r="3" spans="1:8" x14ac:dyDescent="0.25">
      <c r="A3" s="125" t="str">
        <f>'Rail Service (Item Nos. 1-6)'!A3</f>
        <v>Railroad: KCSR</v>
      </c>
      <c r="B3" s="127" t="str">
        <f>'Rail Service (Item Nos. 1-6)'!B3:B4</f>
        <v>Year: 2018</v>
      </c>
      <c r="C3" s="129" t="str">
        <f>'Rail Service (Item Nos. 1-6)'!C3</f>
        <v xml:space="preserve">Reporting Week: </v>
      </c>
      <c r="D3" s="59" t="s">
        <v>1</v>
      </c>
      <c r="E3" s="4">
        <f>'Rail Service (Item Nos. 1-6)'!E3</f>
        <v>43358</v>
      </c>
      <c r="F3" s="16"/>
      <c r="G3" s="9"/>
      <c r="H3" s="36"/>
    </row>
    <row r="4" spans="1:8" ht="15.75" thickBot="1" x14ac:dyDescent="0.3">
      <c r="A4" s="126"/>
      <c r="B4" s="128"/>
      <c r="C4" s="130"/>
      <c r="D4" s="60" t="s">
        <v>2</v>
      </c>
      <c r="E4" s="6">
        <f>'Rail Service (Item Nos. 1-6)'!E4</f>
        <v>43364</v>
      </c>
      <c r="F4" s="16"/>
      <c r="G4" s="9"/>
      <c r="H4" s="36"/>
    </row>
    <row r="5" spans="1:8" x14ac:dyDescent="0.25">
      <c r="E5" s="20"/>
    </row>
    <row r="6" spans="1:8" ht="15.75" thickBot="1" x14ac:dyDescent="0.3">
      <c r="A6" s="9"/>
    </row>
    <row r="7" spans="1:8" ht="47.25" customHeight="1" thickBot="1" x14ac:dyDescent="0.3">
      <c r="A7" s="144" t="s">
        <v>108</v>
      </c>
      <c r="B7" s="145"/>
      <c r="C7" s="146"/>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7" t="s">
        <v>111</v>
      </c>
      <c r="B16" s="148"/>
      <c r="C16" s="149"/>
    </row>
    <row r="17" spans="1:5" ht="57" customHeight="1" x14ac:dyDescent="0.25">
      <c r="A17" s="150"/>
      <c r="B17" s="151"/>
      <c r="C17" s="152"/>
    </row>
    <row r="18" spans="1:5" ht="30" customHeight="1" thickBot="1" x14ac:dyDescent="0.3"/>
    <row r="19" spans="1:5" ht="43.5" customHeight="1" thickBot="1" x14ac:dyDescent="0.3">
      <c r="A19" s="144" t="s">
        <v>107</v>
      </c>
      <c r="B19" s="145"/>
      <c r="C19" s="146"/>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3" t="s">
        <v>106</v>
      </c>
      <c r="B1" s="134"/>
      <c r="C1" s="134"/>
      <c r="D1" s="134"/>
      <c r="E1" s="135"/>
      <c r="F1" s="82"/>
      <c r="G1" s="82"/>
      <c r="H1" s="82"/>
      <c r="I1" s="82"/>
      <c r="J1" s="82"/>
      <c r="K1" s="82"/>
      <c r="L1" s="82"/>
      <c r="M1" s="82"/>
      <c r="N1" s="82"/>
    </row>
    <row r="2" spans="1:14" customFormat="1" ht="16.5" customHeight="1" thickBot="1" x14ac:dyDescent="0.3">
      <c r="D2" s="86" t="s">
        <v>109</v>
      </c>
      <c r="E2" s="89" t="s">
        <v>110</v>
      </c>
    </row>
    <row r="3" spans="1:14" customFormat="1" ht="15" x14ac:dyDescent="0.25">
      <c r="A3" s="125" t="str">
        <f>'Rail Service (Item Nos. 1-6)'!A3</f>
        <v>Railroad: KCSR</v>
      </c>
      <c r="B3" s="127" t="str">
        <f>'Rail Service (Item Nos. 1-6)'!B3:B4</f>
        <v>Year: 2018</v>
      </c>
      <c r="C3" s="129" t="str">
        <f>'Rail Service (Item Nos. 1-6)'!C3</f>
        <v xml:space="preserve">Reporting Week: </v>
      </c>
      <c r="D3" s="72" t="s">
        <v>1</v>
      </c>
      <c r="E3" s="4">
        <f>'Rail Service (Item Nos. 1-6)'!E3+1</f>
        <v>43359</v>
      </c>
      <c r="F3" s="16"/>
      <c r="G3" s="16"/>
      <c r="H3" s="9"/>
      <c r="I3" s="36"/>
    </row>
    <row r="4" spans="1:14" customFormat="1" ht="15.75" thickBot="1" x14ac:dyDescent="0.3">
      <c r="A4" s="126"/>
      <c r="B4" s="128"/>
      <c r="C4" s="130"/>
      <c r="D4" s="60" t="s">
        <v>2</v>
      </c>
      <c r="E4" s="6">
        <f>E3+6</f>
        <v>43365</v>
      </c>
      <c r="F4" s="16"/>
      <c r="G4" s="16"/>
      <c r="H4" s="9"/>
      <c r="I4" s="36"/>
    </row>
    <row r="5" spans="1:14" customFormat="1" ht="15.75" thickBot="1" x14ac:dyDescent="0.3">
      <c r="E5" s="20"/>
      <c r="F5" s="61"/>
    </row>
    <row r="6" spans="1:14" customFormat="1" ht="47.25" customHeight="1" thickBot="1" x14ac:dyDescent="0.3">
      <c r="A6" s="111" t="s">
        <v>101</v>
      </c>
      <c r="B6" s="112"/>
      <c r="C6" s="112"/>
      <c r="D6" s="112"/>
      <c r="E6" s="113"/>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1197</v>
      </c>
      <c r="E9" s="79">
        <v>710</v>
      </c>
    </row>
    <row r="10" spans="1:14" x14ac:dyDescent="0.2">
      <c r="A10" s="80"/>
      <c r="B10" s="80" t="s">
        <v>21</v>
      </c>
      <c r="C10" s="80" t="s">
        <v>82</v>
      </c>
      <c r="D10" s="80">
        <v>10</v>
      </c>
      <c r="E10" s="79">
        <v>2792</v>
      </c>
    </row>
    <row r="11" spans="1:14" x14ac:dyDescent="0.2">
      <c r="A11" s="80"/>
      <c r="B11" s="80" t="s">
        <v>58</v>
      </c>
      <c r="C11" s="79" t="s">
        <v>63</v>
      </c>
      <c r="D11" s="80">
        <v>843</v>
      </c>
      <c r="E11" s="79">
        <v>29</v>
      </c>
    </row>
    <row r="12" spans="1:14" x14ac:dyDescent="0.2">
      <c r="A12" s="80"/>
      <c r="B12" s="80" t="s">
        <v>60</v>
      </c>
      <c r="C12" s="80" t="s">
        <v>83</v>
      </c>
      <c r="D12" s="80">
        <v>415</v>
      </c>
      <c r="E12" s="79">
        <v>228</v>
      </c>
    </row>
    <row r="13" spans="1:14" x14ac:dyDescent="0.2">
      <c r="A13" s="80"/>
      <c r="B13" s="80" t="s">
        <v>73</v>
      </c>
      <c r="C13" s="79" t="s">
        <v>84</v>
      </c>
      <c r="D13" s="80"/>
      <c r="E13" s="79">
        <v>48</v>
      </c>
    </row>
    <row r="14" spans="1:14" x14ac:dyDescent="0.2">
      <c r="A14" s="80"/>
      <c r="B14" s="80" t="s">
        <v>74</v>
      </c>
      <c r="C14" s="80" t="s">
        <v>85</v>
      </c>
      <c r="D14" s="80">
        <v>55</v>
      </c>
      <c r="E14" s="79">
        <v>311</v>
      </c>
    </row>
    <row r="15" spans="1:14" x14ac:dyDescent="0.2">
      <c r="A15" s="80"/>
      <c r="B15" s="80" t="s">
        <v>53</v>
      </c>
      <c r="C15" s="79" t="s">
        <v>86</v>
      </c>
      <c r="D15" s="80">
        <v>122</v>
      </c>
      <c r="E15" s="79">
        <v>367</v>
      </c>
    </row>
    <row r="16" spans="1:14" x14ac:dyDescent="0.2">
      <c r="A16" s="80"/>
      <c r="B16" s="80" t="s">
        <v>20</v>
      </c>
      <c r="C16" s="80" t="s">
        <v>87</v>
      </c>
      <c r="D16" s="80">
        <v>865</v>
      </c>
      <c r="E16" s="79">
        <v>869</v>
      </c>
    </row>
    <row r="17" spans="1:17" x14ac:dyDescent="0.2">
      <c r="A17" s="80"/>
      <c r="B17" s="80" t="s">
        <v>59</v>
      </c>
      <c r="C17" s="79" t="s">
        <v>88</v>
      </c>
      <c r="D17" s="80">
        <v>53</v>
      </c>
      <c r="E17" s="79">
        <v>278</v>
      </c>
    </row>
    <row r="18" spans="1:17" x14ac:dyDescent="0.2">
      <c r="A18" s="80"/>
      <c r="B18" s="80" t="s">
        <v>56</v>
      </c>
      <c r="C18" s="80" t="s">
        <v>89</v>
      </c>
      <c r="D18" s="80">
        <v>221</v>
      </c>
      <c r="E18" s="79">
        <v>47</v>
      </c>
    </row>
    <row r="19" spans="1:17" x14ac:dyDescent="0.2">
      <c r="A19" s="80"/>
      <c r="B19" s="80" t="s">
        <v>57</v>
      </c>
      <c r="C19" s="79" t="s">
        <v>90</v>
      </c>
      <c r="D19" s="80">
        <v>135</v>
      </c>
      <c r="E19" s="79">
        <v>9</v>
      </c>
    </row>
    <row r="20" spans="1:17" x14ac:dyDescent="0.2">
      <c r="A20" s="80"/>
      <c r="B20" s="80" t="s">
        <v>75</v>
      </c>
      <c r="C20" s="80" t="s">
        <v>91</v>
      </c>
      <c r="D20" s="80">
        <v>257</v>
      </c>
      <c r="E20" s="79">
        <v>223</v>
      </c>
    </row>
    <row r="21" spans="1:17" x14ac:dyDescent="0.2">
      <c r="A21" s="80"/>
      <c r="B21" s="80" t="s">
        <v>76</v>
      </c>
      <c r="C21" s="79" t="s">
        <v>92</v>
      </c>
      <c r="D21" s="80">
        <v>75</v>
      </c>
      <c r="E21" s="79">
        <v>509</v>
      </c>
    </row>
    <row r="22" spans="1:17" x14ac:dyDescent="0.2">
      <c r="A22" s="80"/>
      <c r="B22" s="80" t="s">
        <v>77</v>
      </c>
      <c r="C22" s="80" t="s">
        <v>93</v>
      </c>
      <c r="D22" s="80">
        <v>23</v>
      </c>
      <c r="E22" s="79">
        <v>22</v>
      </c>
    </row>
    <row r="23" spans="1:17" x14ac:dyDescent="0.2">
      <c r="A23" s="80"/>
      <c r="B23" s="80" t="s">
        <v>78</v>
      </c>
      <c r="C23" s="79" t="s">
        <v>94</v>
      </c>
      <c r="D23" s="80">
        <v>476</v>
      </c>
      <c r="E23" s="79">
        <v>1809</v>
      </c>
    </row>
    <row r="24" spans="1:17" x14ac:dyDescent="0.2">
      <c r="A24" s="80"/>
      <c r="B24" s="80" t="s">
        <v>55</v>
      </c>
      <c r="C24" s="80" t="s">
        <v>95</v>
      </c>
      <c r="D24" s="80">
        <v>42</v>
      </c>
      <c r="E24" s="79"/>
    </row>
    <row r="25" spans="1:17" x14ac:dyDescent="0.2">
      <c r="A25" s="80"/>
      <c r="B25" s="80" t="s">
        <v>79</v>
      </c>
      <c r="C25" s="79" t="s">
        <v>96</v>
      </c>
      <c r="D25" s="80">
        <v>977</v>
      </c>
      <c r="E25" s="79">
        <v>422</v>
      </c>
    </row>
    <row r="26" spans="1:17" x14ac:dyDescent="0.2">
      <c r="A26" s="80"/>
      <c r="B26" s="80" t="s">
        <v>61</v>
      </c>
      <c r="C26" s="80" t="s">
        <v>97</v>
      </c>
      <c r="D26" s="80">
        <v>17</v>
      </c>
      <c r="E26" s="79">
        <v>328</v>
      </c>
    </row>
    <row r="27" spans="1:17" x14ac:dyDescent="0.2">
      <c r="A27" s="80"/>
      <c r="B27" s="80" t="s">
        <v>80</v>
      </c>
      <c r="C27" s="79" t="s">
        <v>98</v>
      </c>
      <c r="D27" s="80">
        <v>67</v>
      </c>
      <c r="E27" s="79">
        <v>61</v>
      </c>
    </row>
    <row r="28" spans="1:17" x14ac:dyDescent="0.2">
      <c r="A28" s="80"/>
      <c r="B28" s="80" t="s">
        <v>34</v>
      </c>
      <c r="C28" s="80" t="s">
        <v>65</v>
      </c>
      <c r="D28" s="80">
        <v>252</v>
      </c>
      <c r="E28" s="79">
        <v>328</v>
      </c>
    </row>
    <row r="29" spans="1:17" x14ac:dyDescent="0.2">
      <c r="A29" s="80"/>
      <c r="B29" s="80" t="s">
        <v>62</v>
      </c>
      <c r="C29" s="80" t="s">
        <v>99</v>
      </c>
      <c r="D29" s="80">
        <v>1897</v>
      </c>
      <c r="E29" s="79">
        <v>7293</v>
      </c>
    </row>
    <row r="30" spans="1:17" ht="15" x14ac:dyDescent="0.2">
      <c r="A30" s="80"/>
      <c r="B30" s="80" t="s">
        <v>64</v>
      </c>
      <c r="C30" s="80" t="s">
        <v>100</v>
      </c>
      <c r="D30" s="80">
        <v>98</v>
      </c>
      <c r="E30" s="79">
        <v>178</v>
      </c>
      <c r="H30" s="84"/>
    </row>
    <row r="31" spans="1:17" ht="30" customHeight="1" thickBot="1" x14ac:dyDescent="0.25"/>
    <row r="32" spans="1:17" ht="48.75" customHeight="1" thickBot="1" x14ac:dyDescent="0.25">
      <c r="A32" s="111" t="s">
        <v>102</v>
      </c>
      <c r="B32" s="112"/>
      <c r="C32" s="112"/>
      <c r="D32" s="112"/>
      <c r="E32" s="113"/>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18</v>
      </c>
      <c r="E35" s="79">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2018-09-24T14:14:42Z</dcterms:modified>
</cp:coreProperties>
</file>