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0D88E49-3482-4BD3-8AD6-0494B1317DE9}" xr6:coauthVersionLast="43" xr6:coauthVersionMax="43" xr10:uidLastSave="{00000000-0000-0000-0000-000000000000}"/>
  <bookViews>
    <workbookView xWindow="10305" yWindow="555" windowWidth="14835" windowHeight="13875"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<sst xmlns="http://schemas.openxmlformats.org/spreadsheetml/2006/main" count="176" uniqueCount="128">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</sst>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166" fontId="0" fillId="0" borderId="0" xfId="0" applyNumberFormat="1"/>
    <xf numFmtId="164" fontId="4" fillId="2" borderId="14" xfId="0" applyNumberFormat="1" applyFont="1" applyFill="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5"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85546875" bestFit="1" customWidth="1"/>
    <col min="9" max="9" width="51" bestFit="1" customWidth="1"/>
    <col min="11" max="11" width="22.5703125" bestFit="1" customWidth="1"/>
    <col min="12" max="12" width="13" customWidth="1"/>
  </cols>
  <sheetData>
    <row r="1" spans="1:5" ht="39" customHeight="1" thickBot="1" x14ac:dyDescent="0.3">
      <c r="A1" s="106" t="s">
        <v>106</v>
      </c>
      <c r="B1" s="107"/>
      <c r="C1" s="107"/>
      <c r="D1" s="107"/>
      <c r="E1" s="108"/>
    </row>
    <row r="2" spans="1:5" ht="14.25" customHeight="1" thickBot="1" x14ac:dyDescent="0.3">
      <c r="A2" s="1"/>
      <c r="B2" s="2"/>
      <c r="C2" s="2"/>
      <c r="D2" s="83" t="s">
        <v>109</v>
      </c>
      <c r="E2" s="82" t="s">
        <v>110</v>
      </c>
    </row>
    <row r="3" spans="1:5" ht="15" customHeight="1" x14ac:dyDescent="0.25">
      <c r="A3" s="109" t="s">
        <v>123</v>
      </c>
      <c r="B3" s="111" t="str">
        <f>"Year: "&amp;TEXT(E4,"yyyy")</f>
        <v>Year: 2019</v>
      </c>
      <c r="C3" s="113" t="s">
        <v>0</v>
      </c>
      <c r="D3" s="3" t="s">
        <v>1</v>
      </c>
      <c r="E3" s="4">
        <v>43680</v>
      </c>
    </row>
    <row r="4" spans="1:5" ht="15.75" thickBot="1" x14ac:dyDescent="0.3">
      <c r="A4" s="110"/>
      <c r="B4" s="112"/>
      <c r="C4" s="114"/>
      <c r="D4" s="5" t="s">
        <v>2</v>
      </c>
      <c r="E4" s="6">
        <f>E3+6</f>
        <v>43686</v>
      </c>
    </row>
    <row r="5" spans="1:5" ht="51" customHeight="1" thickBot="1" x14ac:dyDescent="0.3">
      <c r="A5" s="115" t="s">
        <v>66</v>
      </c>
      <c r="B5" s="116"/>
      <c r="C5" s="7"/>
      <c r="D5" s="8"/>
      <c r="E5" s="9"/>
    </row>
    <row r="6" spans="1:5" ht="15.75" customHeight="1" x14ac:dyDescent="0.25">
      <c r="A6" s="10" t="s">
        <v>3</v>
      </c>
      <c r="B6" s="22">
        <v>31.9</v>
      </c>
      <c r="C6" s="11"/>
      <c r="D6" s="11"/>
      <c r="E6" s="9"/>
    </row>
    <row r="7" spans="1:5" x14ac:dyDescent="0.25">
      <c r="A7" s="12" t="s">
        <v>4</v>
      </c>
      <c r="B7" s="24">
        <v>23.1</v>
      </c>
      <c r="C7" s="11"/>
      <c r="D7" s="11"/>
      <c r="E7" s="9"/>
    </row>
    <row r="8" spans="1:5" x14ac:dyDescent="0.25">
      <c r="A8" s="12" t="s">
        <v>5</v>
      </c>
      <c r="B8" s="24">
        <v>22.9</v>
      </c>
      <c r="C8" s="11"/>
      <c r="D8" s="11"/>
      <c r="E8" s="9"/>
    </row>
    <row r="9" spans="1:5" x14ac:dyDescent="0.25">
      <c r="A9" s="12" t="s">
        <v>6</v>
      </c>
      <c r="B9" s="105">
        <v>0</v>
      </c>
      <c r="C9" s="11"/>
      <c r="D9" s="11"/>
      <c r="E9" s="9"/>
    </row>
    <row r="10" spans="1:5" x14ac:dyDescent="0.25">
      <c r="A10" s="12" t="s">
        <v>7</v>
      </c>
      <c r="B10" s="105">
        <v>0</v>
      </c>
      <c r="C10" s="11"/>
      <c r="D10" s="11"/>
      <c r="E10" s="9"/>
    </row>
    <row r="11" spans="1:5" x14ac:dyDescent="0.25">
      <c r="A11" s="12" t="s">
        <v>8</v>
      </c>
      <c r="B11" s="105">
        <v>0</v>
      </c>
      <c r="C11" s="11"/>
      <c r="D11" s="11"/>
      <c r="E11" s="9"/>
    </row>
    <row r="12" spans="1:5" x14ac:dyDescent="0.25">
      <c r="A12" s="12" t="s">
        <v>9</v>
      </c>
      <c r="B12" s="24">
        <v>24.4</v>
      </c>
      <c r="C12" s="11"/>
      <c r="D12" s="11"/>
      <c r="E12" s="9"/>
    </row>
    <row r="13" spans="1:5" x14ac:dyDescent="0.25">
      <c r="A13" s="12" t="s">
        <v>10</v>
      </c>
      <c r="B13" s="24">
        <v>25.4</v>
      </c>
      <c r="C13" s="11"/>
      <c r="D13" s="11"/>
      <c r="E13" s="9"/>
    </row>
    <row r="14" spans="1:5" ht="30" customHeight="1" thickBot="1" x14ac:dyDescent="0.3">
      <c r="A14" s="9"/>
      <c r="B14" s="13"/>
      <c r="C14" s="9"/>
      <c r="D14" s="9"/>
      <c r="E14" s="9"/>
    </row>
    <row r="15" spans="1:5" ht="63.75" customHeight="1" thickBot="1" x14ac:dyDescent="0.3">
      <c r="A15" s="123" t="s">
        <v>127</v>
      </c>
      <c r="B15" s="124"/>
      <c r="C15" s="16"/>
      <c r="D15" s="17"/>
    </row>
    <row r="16" spans="1:5" ht="19.5" customHeight="1" thickBot="1" x14ac:dyDescent="0.3">
      <c r="A16" s="90" t="s">
        <v>112</v>
      </c>
      <c r="B16" s="90"/>
      <c r="C16" s="16"/>
      <c r="D16" s="104"/>
    </row>
    <row r="17" spans="1:10" x14ac:dyDescent="0.25">
      <c r="A17" s="89" t="s">
        <v>113</v>
      </c>
      <c r="B17" s="103">
        <v>37.753179700289635</v>
      </c>
      <c r="C17" s="19"/>
      <c r="D17" s="104"/>
    </row>
    <row r="18" spans="1:10" x14ac:dyDescent="0.25">
      <c r="A18" s="20" t="s">
        <v>114</v>
      </c>
      <c r="B18" s="103">
        <v>28.273985680190929</v>
      </c>
      <c r="C18" s="19"/>
      <c r="D18" s="104"/>
    </row>
    <row r="19" spans="1:10" x14ac:dyDescent="0.25">
      <c r="A19" s="20" t="s">
        <v>115</v>
      </c>
      <c r="B19" s="103">
        <v>13.190964687315052</v>
      </c>
      <c r="C19" s="19"/>
      <c r="D19" s="104"/>
    </row>
    <row r="20" spans="1:10" x14ac:dyDescent="0.25">
      <c r="A20" s="20" t="s">
        <v>116</v>
      </c>
      <c r="B20" s="103">
        <v>23.339622641509433</v>
      </c>
      <c r="C20" s="19"/>
      <c r="D20" s="104"/>
    </row>
    <row r="21" spans="1:10" x14ac:dyDescent="0.25">
      <c r="A21" s="20" t="s">
        <v>117</v>
      </c>
      <c r="B21" s="103">
        <v>22.796394485683987</v>
      </c>
      <c r="C21" s="19"/>
      <c r="D21" s="104"/>
    </row>
    <row r="22" spans="1:10" x14ac:dyDescent="0.25">
      <c r="A22" s="20" t="s">
        <v>118</v>
      </c>
      <c r="B22" s="103">
        <v>11.597510373443983</v>
      </c>
      <c r="C22" s="19"/>
      <c r="D22" s="104"/>
    </row>
    <row r="23" spans="1:10" x14ac:dyDescent="0.25">
      <c r="A23" s="20" t="s">
        <v>119</v>
      </c>
      <c r="B23" s="103">
        <v>20.129095163806554</v>
      </c>
      <c r="C23" s="19"/>
      <c r="D23" s="104"/>
    </row>
    <row r="24" spans="1:10" x14ac:dyDescent="0.25">
      <c r="A24" s="20" t="s">
        <v>120</v>
      </c>
      <c r="B24" s="103">
        <v>9.5333333333333332</v>
      </c>
      <c r="C24" s="19"/>
      <c r="D24" s="104"/>
      <c r="I24" s="21"/>
      <c r="J24" s="21"/>
    </row>
    <row r="25" spans="1:10" x14ac:dyDescent="0.25">
      <c r="A25" s="20" t="s">
        <v>121</v>
      </c>
      <c r="B25" s="103">
        <v>21.50793650793651</v>
      </c>
      <c r="C25" s="19"/>
      <c r="D25" s="104"/>
      <c r="I25" s="18"/>
      <c r="J25" s="18"/>
    </row>
    <row r="26" spans="1:10" x14ac:dyDescent="0.25">
      <c r="A26" s="20" t="s">
        <v>122</v>
      </c>
      <c r="B26" s="103">
        <v>27.7598385469223</v>
      </c>
      <c r="C26" s="19"/>
      <c r="D26" s="104"/>
    </row>
    <row r="27" spans="1:10" x14ac:dyDescent="0.25">
      <c r="A27" s="20" t="s">
        <v>10</v>
      </c>
      <c r="B27" s="103">
        <v>22.210693135374093</v>
      </c>
      <c r="C27" s="19"/>
      <c r="D27" s="19"/>
    </row>
    <row r="28" spans="1:10" ht="30" customHeight="1" thickBot="1" x14ac:dyDescent="0.3">
      <c r="A28" s="41"/>
      <c r="B28" s="80"/>
    </row>
    <row r="29" spans="1:10" ht="45" customHeight="1" thickBot="1" x14ac:dyDescent="0.3">
      <c r="A29" s="115" t="s">
        <v>67</v>
      </c>
      <c r="B29" s="122"/>
      <c r="C29" s="7"/>
      <c r="D29" s="8"/>
    </row>
    <row r="30" spans="1:10" x14ac:dyDescent="0.25">
      <c r="A30" s="22" t="s">
        <v>11</v>
      </c>
      <c r="B30" s="93">
        <v>3914</v>
      </c>
      <c r="C30" s="23"/>
      <c r="D30" s="23"/>
    </row>
    <row r="31" spans="1:10" x14ac:dyDescent="0.25">
      <c r="A31" s="24" t="s">
        <v>12</v>
      </c>
      <c r="B31" s="94">
        <v>10940</v>
      </c>
      <c r="C31" s="23"/>
      <c r="D31" s="23"/>
    </row>
    <row r="32" spans="1:10" x14ac:dyDescent="0.25">
      <c r="A32" s="24" t="s">
        <v>13</v>
      </c>
      <c r="B32" s="95">
        <v>2296</v>
      </c>
      <c r="C32" s="23"/>
      <c r="D32" s="23"/>
    </row>
    <row r="33" spans="1:5" x14ac:dyDescent="0.25">
      <c r="A33" s="24" t="s">
        <v>3</v>
      </c>
      <c r="B33" s="95">
        <v>754</v>
      </c>
      <c r="C33" s="23"/>
      <c r="D33" s="23"/>
    </row>
    <row r="34" spans="1:5" x14ac:dyDescent="0.25">
      <c r="A34" s="24" t="s">
        <v>14</v>
      </c>
      <c r="B34" s="95">
        <v>514</v>
      </c>
      <c r="C34" s="23"/>
      <c r="D34" s="23"/>
    </row>
    <row r="35" spans="1:5" x14ac:dyDescent="0.25">
      <c r="A35" s="24" t="s">
        <v>15</v>
      </c>
      <c r="B35" s="95">
        <v>2978</v>
      </c>
      <c r="C35" s="23"/>
      <c r="D35" s="23"/>
    </row>
    <row r="36" spans="1:5" x14ac:dyDescent="0.25">
      <c r="A36" s="24" t="s">
        <v>16</v>
      </c>
      <c r="B36" s="95">
        <v>11161</v>
      </c>
      <c r="C36" s="23"/>
      <c r="D36" s="23"/>
      <c r="E36" s="100"/>
    </row>
    <row r="37" spans="1:5" x14ac:dyDescent="0.25">
      <c r="A37" s="24" t="s">
        <v>17</v>
      </c>
      <c r="B37" s="95">
        <v>1681</v>
      </c>
      <c r="C37" s="23"/>
      <c r="D37" s="23"/>
    </row>
    <row r="38" spans="1:5" x14ac:dyDescent="0.25">
      <c r="A38" s="24" t="s">
        <v>18</v>
      </c>
      <c r="B38" s="99">
        <f>SUM(B30:B37)</f>
        <v>34238</v>
      </c>
      <c r="C38" s="23"/>
      <c r="D38" s="23"/>
    </row>
    <row r="39" spans="1:5" ht="30" customHeight="1" thickBot="1" x14ac:dyDescent="0.3"/>
    <row r="40" spans="1:5" ht="44.25" customHeight="1" thickBot="1" x14ac:dyDescent="0.3">
      <c r="A40" s="115" t="s">
        <v>19</v>
      </c>
      <c r="B40" s="122"/>
      <c r="C40" s="14"/>
      <c r="D40" s="15"/>
    </row>
    <row r="41" spans="1:5" x14ac:dyDescent="0.25">
      <c r="A41" s="22" t="s">
        <v>4</v>
      </c>
      <c r="B41" s="101">
        <v>16.294950213371418</v>
      </c>
      <c r="C41" s="19"/>
      <c r="D41" s="19"/>
    </row>
    <row r="42" spans="1:5" x14ac:dyDescent="0.25">
      <c r="A42" s="24" t="s">
        <v>5</v>
      </c>
      <c r="B42" s="102">
        <v>0</v>
      </c>
      <c r="C42" s="19"/>
      <c r="D42" s="19"/>
    </row>
    <row r="43" spans="1:5" x14ac:dyDescent="0.25">
      <c r="A43" s="24" t="s">
        <v>6</v>
      </c>
      <c r="B43" s="102">
        <v>0</v>
      </c>
      <c r="C43" s="19"/>
      <c r="D43" s="19"/>
    </row>
    <row r="44" spans="1:5" x14ac:dyDescent="0.25">
      <c r="A44" s="24" t="s">
        <v>103</v>
      </c>
      <c r="B44" s="102">
        <v>0</v>
      </c>
      <c r="C44" s="19"/>
      <c r="D44" s="19"/>
    </row>
    <row r="45" spans="1:5" x14ac:dyDescent="0.25">
      <c r="A45" s="24" t="s">
        <v>8</v>
      </c>
      <c r="B45" s="102">
        <v>0</v>
      </c>
      <c r="C45" s="19"/>
      <c r="D45" s="19"/>
    </row>
    <row r="46" spans="1:5" x14ac:dyDescent="0.25">
      <c r="A46" s="24" t="s">
        <v>25</v>
      </c>
      <c r="B46" s="102">
        <v>29.04303370786511</v>
      </c>
      <c r="C46" s="19"/>
      <c r="D46" s="19"/>
    </row>
    <row r="47" spans="1:5" ht="30.75" customHeight="1" thickBot="1" x14ac:dyDescent="0.3"/>
    <row r="48" spans="1:5" ht="57" customHeight="1" thickBot="1" x14ac:dyDescent="0.3">
      <c r="A48" s="128" t="s">
        <v>68</v>
      </c>
      <c r="B48" s="129"/>
      <c r="C48" s="129"/>
      <c r="D48" s="129"/>
      <c r="E48" s="130"/>
    </row>
    <row r="49" spans="1:5" ht="15.75" thickBot="1" x14ac:dyDescent="0.3">
      <c r="A49" s="119" t="s">
        <v>26</v>
      </c>
      <c r="B49" s="125" t="s">
        <v>27</v>
      </c>
      <c r="C49" s="126"/>
      <c r="D49" s="127"/>
      <c r="E49" s="117" t="s">
        <v>18</v>
      </c>
    </row>
    <row r="50" spans="1:5" ht="15.75" thickBot="1" x14ac:dyDescent="0.3">
      <c r="A50" s="120"/>
      <c r="B50" s="25" t="s">
        <v>28</v>
      </c>
      <c r="C50" s="25" t="s">
        <v>29</v>
      </c>
      <c r="D50" s="91" t="s">
        <v>17</v>
      </c>
      <c r="E50" s="118"/>
    </row>
    <row r="51" spans="1:5" x14ac:dyDescent="0.25">
      <c r="A51" s="10" t="s">
        <v>9</v>
      </c>
      <c r="B51" s="96">
        <v>1</v>
      </c>
      <c r="C51" s="96">
        <v>0</v>
      </c>
      <c r="D51" s="96">
        <v>7</v>
      </c>
      <c r="E51" s="97">
        <v>8</v>
      </c>
    </row>
    <row r="52" spans="1:5" x14ac:dyDescent="0.25">
      <c r="A52" s="12" t="s">
        <v>6</v>
      </c>
      <c r="B52" s="98">
        <v>0</v>
      </c>
      <c r="C52" s="98">
        <v>0</v>
      </c>
      <c r="D52" s="98">
        <v>0</v>
      </c>
      <c r="E52" s="97">
        <v>0</v>
      </c>
    </row>
    <row r="53" spans="1:5" x14ac:dyDescent="0.25">
      <c r="A53" s="12" t="s">
        <v>5</v>
      </c>
      <c r="B53" s="98">
        <v>0</v>
      </c>
      <c r="C53" s="98">
        <v>0</v>
      </c>
      <c r="D53" s="98">
        <v>2</v>
      </c>
      <c r="E53" s="97">
        <v>2</v>
      </c>
    </row>
    <row r="54" spans="1:5" x14ac:dyDescent="0.25">
      <c r="A54" s="12" t="s">
        <v>7</v>
      </c>
      <c r="B54" s="98">
        <v>0</v>
      </c>
      <c r="C54" s="98">
        <v>0</v>
      </c>
      <c r="D54" s="98">
        <v>0</v>
      </c>
      <c r="E54" s="97">
        <v>0</v>
      </c>
    </row>
    <row r="55" spans="1:5" x14ac:dyDescent="0.25">
      <c r="A55" s="12" t="s">
        <v>8</v>
      </c>
      <c r="B55" s="98">
        <v>0</v>
      </c>
      <c r="C55" s="98">
        <v>0</v>
      </c>
      <c r="D55" s="98">
        <v>0</v>
      </c>
      <c r="E55" s="97">
        <v>0</v>
      </c>
    </row>
    <row r="56" spans="1:5" x14ac:dyDescent="0.25">
      <c r="A56" s="12" t="s">
        <v>4</v>
      </c>
      <c r="B56" s="98">
        <v>1</v>
      </c>
      <c r="C56" s="98">
        <v>0</v>
      </c>
      <c r="D56" s="98">
        <v>3</v>
      </c>
      <c r="E56" s="97">
        <v>4</v>
      </c>
    </row>
    <row r="57" spans="1:5" x14ac:dyDescent="0.25">
      <c r="A57" s="12" t="s">
        <v>3</v>
      </c>
      <c r="B57" s="98">
        <v>0</v>
      </c>
      <c r="C57" s="98">
        <v>0</v>
      </c>
      <c r="D57" s="98">
        <v>1</v>
      </c>
      <c r="E57" s="97">
        <v>1</v>
      </c>
    </row>
    <row r="58" spans="1:5" x14ac:dyDescent="0.25">
      <c r="A58" s="12" t="s">
        <v>30</v>
      </c>
      <c r="B58" s="98">
        <v>0</v>
      </c>
      <c r="C58" s="98">
        <v>0</v>
      </c>
      <c r="D58" s="98">
        <v>1</v>
      </c>
      <c r="E58" s="97">
        <v>1</v>
      </c>
    </row>
    <row r="59" spans="1:5" x14ac:dyDescent="0.25">
      <c r="A59" s="12" t="s">
        <v>18</v>
      </c>
      <c r="B59" s="98">
        <v>2</v>
      </c>
      <c r="C59" s="98">
        <v>0</v>
      </c>
      <c r="D59" s="98">
        <v>14</v>
      </c>
      <c r="E59" s="97">
        <v>16</v>
      </c>
    </row>
    <row r="60" spans="1:5" ht="30" customHeight="1" thickBot="1" x14ac:dyDescent="0.3">
      <c r="C60" s="14"/>
    </row>
    <row r="61" spans="1:5" ht="36" customHeight="1" thickBot="1" x14ac:dyDescent="0.3">
      <c r="A61" s="115" t="s">
        <v>69</v>
      </c>
      <c r="B61" s="121"/>
      <c r="C61" s="122"/>
    </row>
    <row r="62" spans="1:5" x14ac:dyDescent="0.25">
      <c r="A62" s="26"/>
      <c r="B62" s="27" t="s">
        <v>31</v>
      </c>
      <c r="C62" s="28" t="s">
        <v>32</v>
      </c>
    </row>
    <row r="63" spans="1:5" x14ac:dyDescent="0.25">
      <c r="A63" s="24" t="s">
        <v>3</v>
      </c>
      <c r="B63" s="92">
        <v>1</v>
      </c>
      <c r="C63" s="92">
        <v>0</v>
      </c>
    </row>
    <row r="64" spans="1:5" x14ac:dyDescent="0.25">
      <c r="A64" s="24" t="s">
        <v>20</v>
      </c>
      <c r="B64" s="92">
        <v>3</v>
      </c>
      <c r="C64" s="92">
        <v>11</v>
      </c>
    </row>
    <row r="65" spans="1:3" x14ac:dyDescent="0.25">
      <c r="A65" s="24" t="s">
        <v>21</v>
      </c>
      <c r="B65" s="92">
        <v>0</v>
      </c>
      <c r="C65" s="92">
        <v>0</v>
      </c>
    </row>
    <row r="66" spans="1:3" x14ac:dyDescent="0.25">
      <c r="A66" s="24" t="s">
        <v>23</v>
      </c>
      <c r="B66" s="92">
        <v>9</v>
      </c>
      <c r="C66" s="92">
        <v>0</v>
      </c>
    </row>
    <row r="67" spans="1:3" x14ac:dyDescent="0.25">
      <c r="A67" s="24" t="s">
        <v>22</v>
      </c>
      <c r="B67" s="92">
        <v>1</v>
      </c>
      <c r="C67" s="92">
        <v>1</v>
      </c>
    </row>
    <row r="68" spans="1:3" x14ac:dyDescent="0.25">
      <c r="A68" s="24" t="s">
        <v>24</v>
      </c>
      <c r="B68" s="92">
        <v>4</v>
      </c>
      <c r="C68" s="92">
        <v>13</v>
      </c>
    </row>
    <row r="69" spans="1:3" x14ac:dyDescent="0.25">
      <c r="A69" s="24" t="s">
        <v>33</v>
      </c>
      <c r="B69" s="92">
        <v>2</v>
      </c>
      <c r="C69" s="92">
        <v>0</v>
      </c>
    </row>
    <row r="70" spans="1:3" x14ac:dyDescent="0.25">
      <c r="A70" s="24" t="s">
        <v>34</v>
      </c>
      <c r="B70" s="92">
        <v>344</v>
      </c>
      <c r="C70" s="92">
        <v>346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29"/>
      <c r="G1" s="29"/>
      <c r="H1" s="29"/>
      <c r="I1" s="29"/>
      <c r="J1" s="29"/>
      <c r="K1" s="29"/>
    </row>
    <row r="2" spans="1:19" ht="15.75" customHeight="1" thickBot="1" x14ac:dyDescent="0.3">
      <c r="D2" s="81" t="s">
        <v>109</v>
      </c>
      <c r="E2" s="84" t="s">
        <v>110</v>
      </c>
    </row>
    <row r="3" spans="1:19" ht="15" customHeight="1" x14ac:dyDescent="0.25">
      <c r="A3" s="109" t="str">
        <f>'Rail Service (Item Nos. 1-6)'!A3</f>
        <v>Railroad: KCSR</v>
      </c>
      <c r="B3" s="135" t="str">
        <f>'Rail Service (Item Nos. 1-6)'!B3:B4</f>
        <v>Year: 2019</v>
      </c>
      <c r="C3" s="113" t="str">
        <f>'Rail Service (Item Nos. 1-6)'!C3</f>
        <v xml:space="preserve">Reporting Week: </v>
      </c>
      <c r="D3" s="30" t="s">
        <v>1</v>
      </c>
      <c r="E3" s="4">
        <f>'Rail Service (Item Nos. 1-6)'!E3</f>
        <v>43680</v>
      </c>
      <c r="F3" s="14"/>
      <c r="G3" s="16"/>
      <c r="H3" s="16"/>
      <c r="I3" s="14"/>
      <c r="J3" s="9"/>
      <c r="K3" s="31"/>
    </row>
    <row r="4" spans="1:19" ht="15.75" thickBot="1" x14ac:dyDescent="0.3">
      <c r="A4" s="110"/>
      <c r="B4" s="136"/>
      <c r="C4" s="114"/>
      <c r="D4" s="32" t="s">
        <v>2</v>
      </c>
      <c r="E4" s="6">
        <f>'Rail Service (Item Nos. 1-6)'!E4</f>
        <v>43686</v>
      </c>
      <c r="F4" s="14"/>
      <c r="G4" s="16"/>
      <c r="H4" s="16"/>
      <c r="I4" s="14"/>
      <c r="J4" s="9"/>
      <c r="K4" s="31"/>
    </row>
    <row r="5" spans="1:19" ht="15.75" thickBot="1" x14ac:dyDescent="0.3">
      <c r="A5" s="15"/>
      <c r="B5" s="15"/>
      <c r="C5" s="9"/>
    </row>
    <row r="6" spans="1:19" ht="125.25" customHeight="1" thickBot="1" x14ac:dyDescent="0.3">
      <c r="A6" s="137" t="s">
        <v>35</v>
      </c>
      <c r="B6" s="138"/>
      <c r="C6" s="138"/>
      <c r="D6" s="139"/>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1112</v>
      </c>
      <c r="C9" s="35">
        <v>840</v>
      </c>
      <c r="D9" s="35">
        <v>272</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31"/>
      <c r="D39" s="131"/>
      <c r="E39" s="131"/>
      <c r="F39" s="131"/>
      <c r="G39" s="131"/>
      <c r="H39" s="131"/>
      <c r="I39" s="131"/>
      <c r="J39" s="131"/>
      <c r="K39" s="131"/>
      <c r="L39" s="131"/>
      <c r="M39" s="131"/>
      <c r="N39" s="131"/>
      <c r="O39" s="131"/>
      <c r="P39" s="131"/>
      <c r="Q39" s="131"/>
      <c r="R39" s="131"/>
      <c r="S39" s="131"/>
    </row>
    <row r="40" spans="1:19" x14ac:dyDescent="0.25">
      <c r="A40" s="41"/>
      <c r="B40" s="41"/>
      <c r="C40" s="131"/>
      <c r="D40" s="131"/>
      <c r="E40" s="131"/>
      <c r="F40" s="131"/>
      <c r="G40" s="131"/>
      <c r="H40" s="131"/>
      <c r="I40" s="131"/>
      <c r="J40" s="131"/>
      <c r="K40" s="131"/>
      <c r="L40" s="131"/>
      <c r="M40" s="131"/>
      <c r="N40" s="131"/>
      <c r="O40" s="131"/>
      <c r="P40" s="131"/>
      <c r="Q40" s="131"/>
      <c r="R40" s="131"/>
      <c r="S40" s="131"/>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31"/>
      <c r="D68" s="131"/>
      <c r="E68" s="131"/>
      <c r="F68" s="131"/>
      <c r="G68" s="131"/>
      <c r="H68" s="131"/>
      <c r="I68" s="131"/>
      <c r="J68" s="131"/>
      <c r="K68" s="131"/>
      <c r="L68" s="131"/>
      <c r="M68" s="131"/>
      <c r="N68" s="131"/>
      <c r="O68" s="131"/>
      <c r="P68" s="131"/>
      <c r="Q68" s="131"/>
      <c r="R68" s="131"/>
      <c r="S68" s="131"/>
    </row>
    <row r="69" spans="1:19" x14ac:dyDescent="0.25">
      <c r="A69" s="41"/>
      <c r="B69" s="41"/>
      <c r="C69" s="131"/>
      <c r="D69" s="131"/>
      <c r="E69" s="131"/>
      <c r="F69" s="131"/>
      <c r="G69" s="131"/>
      <c r="H69" s="131"/>
      <c r="I69" s="131"/>
      <c r="J69" s="131"/>
      <c r="K69" s="131"/>
      <c r="L69" s="131"/>
      <c r="M69" s="131"/>
      <c r="N69" s="131"/>
      <c r="O69" s="131"/>
      <c r="P69" s="131"/>
      <c r="Q69" s="131"/>
      <c r="R69" s="131"/>
      <c r="S69" s="131"/>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2" t="s">
        <v>106</v>
      </c>
      <c r="B1" s="133"/>
      <c r="C1" s="133"/>
      <c r="D1" s="133"/>
      <c r="E1" s="134"/>
      <c r="F1" s="44"/>
      <c r="G1" s="45"/>
      <c r="H1" s="45"/>
      <c r="I1" s="45"/>
      <c r="J1" s="45"/>
    </row>
    <row r="2" spans="1:10" ht="18" customHeight="1" thickBot="1" x14ac:dyDescent="0.3">
      <c r="D2" s="85" t="s">
        <v>109</v>
      </c>
      <c r="E2" s="86" t="s">
        <v>110</v>
      </c>
    </row>
    <row r="3" spans="1:10" x14ac:dyDescent="0.25">
      <c r="A3" s="109" t="str">
        <f>'Rail Service (Item Nos. 1-6)'!A3</f>
        <v>Railroad: KCSR</v>
      </c>
      <c r="B3" s="111" t="str">
        <f>'Rail Service (Item Nos. 1-6)'!B3:B4</f>
        <v>Year: 2019</v>
      </c>
      <c r="C3" s="113" t="str">
        <f>'Rail Service (Item Nos. 1-6)'!C3</f>
        <v xml:space="preserve">Reporting Week: </v>
      </c>
      <c r="D3" s="4">
        <f>'Rail Service (Item Nos. 1-6)'!E3</f>
        <v>43680</v>
      </c>
      <c r="F3" s="16"/>
      <c r="G3" s="16"/>
      <c r="H3" s="14"/>
      <c r="I3" s="9"/>
      <c r="J3" s="31"/>
    </row>
    <row r="4" spans="1:10" ht="15.75" thickBot="1" x14ac:dyDescent="0.3">
      <c r="A4" s="110"/>
      <c r="B4" s="112"/>
      <c r="C4" s="114"/>
      <c r="D4" s="6">
        <f>'Rail Service (Item Nos. 1-6)'!E4</f>
        <v>43686</v>
      </c>
      <c r="F4" s="16"/>
      <c r="G4" s="16"/>
      <c r="H4" s="14"/>
      <c r="I4" s="9"/>
      <c r="J4" s="31"/>
    </row>
    <row r="5" spans="1:10" ht="15.75" thickBot="1" x14ac:dyDescent="0.3"/>
    <row r="6" spans="1:10" s="46" customFormat="1" ht="48.75" customHeight="1" thickBot="1" x14ac:dyDescent="0.3">
      <c r="A6" s="137" t="s">
        <v>105</v>
      </c>
      <c r="B6" s="138"/>
      <c r="C6" s="138"/>
      <c r="D6" s="138"/>
      <c r="E6" s="140"/>
    </row>
    <row r="7" spans="1:10" ht="15.75" thickBot="1" x14ac:dyDescent="0.3"/>
    <row r="8" spans="1:10" ht="60.75" customHeight="1" thickBot="1" x14ac:dyDescent="0.3">
      <c r="A8" s="47" t="s">
        <v>36</v>
      </c>
      <c r="B8" s="25" t="s">
        <v>40</v>
      </c>
      <c r="C8" s="25" t="s">
        <v>41</v>
      </c>
      <c r="D8" s="126" t="s">
        <v>104</v>
      </c>
      <c r="E8" s="127"/>
    </row>
    <row r="9" spans="1:10" ht="39.75" customHeight="1" thickBot="1" x14ac:dyDescent="0.3">
      <c r="A9" s="48"/>
      <c r="B9" s="49"/>
      <c r="C9" s="50"/>
      <c r="D9" s="25" t="s">
        <v>42</v>
      </c>
      <c r="E9" s="25" t="s">
        <v>43</v>
      </c>
    </row>
    <row r="10" spans="1:10" x14ac:dyDescent="0.25">
      <c r="A10" s="51" t="s">
        <v>44</v>
      </c>
      <c r="B10" s="51">
        <v>1110</v>
      </c>
      <c r="C10" s="51">
        <v>678</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5703125" customWidth="1"/>
    <col min="2" max="4" width="26.5703125" customWidth="1"/>
    <col min="5" max="5" width="24.140625" customWidth="1"/>
    <col min="8" max="8" width="10.5703125" bestFit="1" customWidth="1"/>
  </cols>
  <sheetData>
    <row r="1" spans="1:8" ht="36" customHeight="1" thickBot="1" x14ac:dyDescent="0.3">
      <c r="A1" s="132" t="s">
        <v>106</v>
      </c>
      <c r="B1" s="141"/>
      <c r="C1" s="141"/>
      <c r="D1" s="141"/>
      <c r="E1" s="142"/>
      <c r="F1" s="53"/>
      <c r="G1" s="53"/>
      <c r="H1" s="53"/>
    </row>
    <row r="2" spans="1:8" ht="16.5" customHeight="1" thickBot="1" x14ac:dyDescent="0.3">
      <c r="D2" s="88" t="s">
        <v>109</v>
      </c>
      <c r="E2" s="87" t="s">
        <v>110</v>
      </c>
    </row>
    <row r="3" spans="1:8" x14ac:dyDescent="0.25">
      <c r="A3" s="109" t="str">
        <f>'Rail Service (Item Nos. 1-6)'!A3</f>
        <v>Railroad: KCSR</v>
      </c>
      <c r="B3" s="111" t="str">
        <f>'Rail Service (Item Nos. 1-6)'!B3:B4</f>
        <v>Year: 2019</v>
      </c>
      <c r="C3" s="113" t="str">
        <f>'Rail Service (Item Nos. 1-6)'!C3</f>
        <v xml:space="preserve">Reporting Week: </v>
      </c>
      <c r="D3" s="54" t="s">
        <v>1</v>
      </c>
      <c r="E3" s="4">
        <f>'Rail Service (Item Nos. 1-6)'!E3</f>
        <v>43680</v>
      </c>
      <c r="F3" s="14"/>
      <c r="G3" s="9"/>
      <c r="H3" s="31"/>
    </row>
    <row r="4" spans="1:8" ht="15.75" thickBot="1" x14ac:dyDescent="0.3">
      <c r="A4" s="110"/>
      <c r="B4" s="112"/>
      <c r="C4" s="114"/>
      <c r="D4" s="55" t="s">
        <v>2</v>
      </c>
      <c r="E4" s="6">
        <f>'Rail Service (Item Nos. 1-6)'!E4</f>
        <v>43686</v>
      </c>
      <c r="F4" s="14"/>
      <c r="G4" s="9"/>
      <c r="H4" s="31"/>
    </row>
    <row r="5" spans="1:8" x14ac:dyDescent="0.25">
      <c r="E5" s="18"/>
    </row>
    <row r="6" spans="1:8" ht="15.75" thickBot="1" x14ac:dyDescent="0.3">
      <c r="A6" s="9"/>
    </row>
    <row r="7" spans="1:8" ht="47.25" customHeight="1" thickBot="1" x14ac:dyDescent="0.3">
      <c r="A7" s="143" t="s">
        <v>108</v>
      </c>
      <c r="B7" s="144"/>
      <c r="C7" s="145"/>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4" zoomScale="90" zoomScaleNormal="90" workbookViewId="0">
      <selection activeCell="B3" sqref="B3:B4"/>
    </sheetView>
  </sheetViews>
  <sheetFormatPr defaultColWidth="9.1406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140625" style="68"/>
  </cols>
  <sheetData>
    <row r="1" spans="1:14" customFormat="1" ht="36" customHeight="1" thickBot="1" x14ac:dyDescent="0.3">
      <c r="A1" s="132" t="s">
        <v>106</v>
      </c>
      <c r="B1" s="133"/>
      <c r="C1" s="133"/>
      <c r="D1" s="133"/>
      <c r="E1" s="134"/>
      <c r="F1" s="77"/>
      <c r="G1" s="77"/>
      <c r="H1" s="77"/>
      <c r="I1" s="77"/>
      <c r="J1" s="77"/>
      <c r="K1" s="77"/>
      <c r="L1" s="77"/>
      <c r="M1" s="77"/>
      <c r="N1" s="77"/>
    </row>
    <row r="2" spans="1:14" customFormat="1" ht="16.5" customHeight="1" thickBot="1" x14ac:dyDescent="0.3">
      <c r="D2" s="81" t="s">
        <v>109</v>
      </c>
      <c r="E2" s="84" t="s">
        <v>110</v>
      </c>
    </row>
    <row r="3" spans="1:14" customFormat="1" ht="15" x14ac:dyDescent="0.25">
      <c r="A3" s="109" t="str">
        <f>'Rail Service (Item Nos. 1-6)'!A3</f>
        <v>Railroad: KCSR</v>
      </c>
      <c r="B3" s="111" t="str">
        <f>'Rail Service (Item Nos. 1-6)'!B3:B4</f>
        <v>Year: 2019</v>
      </c>
      <c r="C3" s="113" t="str">
        <f>'Rail Service (Item Nos. 1-6)'!C3</f>
        <v xml:space="preserve">Reporting Week: </v>
      </c>
      <c r="D3" s="67" t="s">
        <v>1</v>
      </c>
      <c r="E3" s="4">
        <f>'Rail Service (Item Nos. 1-6)'!E3+1</f>
        <v>43681</v>
      </c>
      <c r="F3" s="14"/>
      <c r="G3" s="14"/>
      <c r="H3" s="9"/>
      <c r="I3" s="31"/>
    </row>
    <row r="4" spans="1:14" customFormat="1" ht="15.75" thickBot="1" x14ac:dyDescent="0.3">
      <c r="A4" s="110"/>
      <c r="B4" s="112"/>
      <c r="C4" s="114"/>
      <c r="D4" s="55" t="s">
        <v>2</v>
      </c>
      <c r="E4" s="6">
        <f>E3+6</f>
        <v>43687</v>
      </c>
      <c r="F4" s="14"/>
      <c r="G4" s="14"/>
      <c r="H4" s="9"/>
      <c r="I4" s="31"/>
    </row>
    <row r="5" spans="1:14" customFormat="1" ht="15.75" thickBot="1" x14ac:dyDescent="0.3">
      <c r="E5" s="18"/>
      <c r="F5" s="56"/>
    </row>
    <row r="6" spans="1:14" customFormat="1" ht="47.25" customHeight="1" thickBot="1" x14ac:dyDescent="0.3">
      <c r="A6" s="115" t="s">
        <v>101</v>
      </c>
      <c r="B6" s="121"/>
      <c r="C6" s="121"/>
      <c r="D6" s="121"/>
      <c r="E6" s="122"/>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1431</v>
      </c>
      <c r="E9" s="74">
        <v>763</v>
      </c>
    </row>
    <row r="10" spans="1:14" x14ac:dyDescent="0.2">
      <c r="A10" s="75"/>
      <c r="B10" s="75" t="s">
        <v>21</v>
      </c>
      <c r="C10" s="75" t="s">
        <v>82</v>
      </c>
      <c r="D10" s="75">
        <v>14</v>
      </c>
      <c r="E10" s="74">
        <v>2805</v>
      </c>
    </row>
    <row r="11" spans="1:14" x14ac:dyDescent="0.2">
      <c r="A11" s="75"/>
      <c r="B11" s="75" t="s">
        <v>58</v>
      </c>
      <c r="C11" s="74" t="s">
        <v>63</v>
      </c>
      <c r="D11" s="75">
        <v>719</v>
      </c>
      <c r="E11" s="74">
        <v>38</v>
      </c>
    </row>
    <row r="12" spans="1:14" x14ac:dyDescent="0.2">
      <c r="A12" s="75"/>
      <c r="B12" s="75" t="s">
        <v>60</v>
      </c>
      <c r="C12" s="75" t="s">
        <v>83</v>
      </c>
      <c r="D12" s="75">
        <v>435</v>
      </c>
      <c r="E12" s="74">
        <v>195</v>
      </c>
    </row>
    <row r="13" spans="1:14" x14ac:dyDescent="0.2">
      <c r="A13" s="75"/>
      <c r="B13" s="75" t="s">
        <v>73</v>
      </c>
      <c r="C13" s="74" t="s">
        <v>84</v>
      </c>
      <c r="D13" s="75"/>
      <c r="E13" s="74">
        <v>33</v>
      </c>
    </row>
    <row r="14" spans="1:14" x14ac:dyDescent="0.2">
      <c r="A14" s="75"/>
      <c r="B14" s="75" t="s">
        <v>74</v>
      </c>
      <c r="C14" s="75" t="s">
        <v>85</v>
      </c>
      <c r="D14" s="75">
        <v>63</v>
      </c>
      <c r="E14" s="74">
        <v>303</v>
      </c>
    </row>
    <row r="15" spans="1:14" x14ac:dyDescent="0.2">
      <c r="A15" s="75"/>
      <c r="B15" s="75" t="s">
        <v>53</v>
      </c>
      <c r="C15" s="74" t="s">
        <v>86</v>
      </c>
      <c r="D15" s="75">
        <v>83</v>
      </c>
      <c r="E15" s="74">
        <v>265</v>
      </c>
    </row>
    <row r="16" spans="1:14" x14ac:dyDescent="0.2">
      <c r="A16" s="75"/>
      <c r="B16" s="75" t="s">
        <v>20</v>
      </c>
      <c r="C16" s="75" t="s">
        <v>87</v>
      </c>
      <c r="D16" s="75">
        <v>696</v>
      </c>
      <c r="E16" s="74">
        <v>629</v>
      </c>
    </row>
    <row r="17" spans="1:17" x14ac:dyDescent="0.2">
      <c r="A17" s="75"/>
      <c r="B17" s="75" t="s">
        <v>59</v>
      </c>
      <c r="C17" s="74" t="s">
        <v>88</v>
      </c>
      <c r="D17" s="75">
        <v>48</v>
      </c>
      <c r="E17" s="74">
        <v>285</v>
      </c>
    </row>
    <row r="18" spans="1:17" x14ac:dyDescent="0.2">
      <c r="A18" s="75"/>
      <c r="B18" s="75" t="s">
        <v>56</v>
      </c>
      <c r="C18" s="75" t="s">
        <v>89</v>
      </c>
      <c r="D18" s="75">
        <v>150</v>
      </c>
      <c r="E18" s="74">
        <v>52</v>
      </c>
    </row>
    <row r="19" spans="1:17" x14ac:dyDescent="0.2">
      <c r="A19" s="75"/>
      <c r="B19" s="75" t="s">
        <v>57</v>
      </c>
      <c r="C19" s="74" t="s">
        <v>90</v>
      </c>
      <c r="D19" s="75">
        <v>100</v>
      </c>
      <c r="E19" s="74">
        <v>4</v>
      </c>
    </row>
    <row r="20" spans="1:17" x14ac:dyDescent="0.2">
      <c r="A20" s="75"/>
      <c r="B20" s="75" t="s">
        <v>75</v>
      </c>
      <c r="C20" s="75" t="s">
        <v>91</v>
      </c>
      <c r="D20" s="75">
        <v>294</v>
      </c>
      <c r="E20" s="74">
        <v>291</v>
      </c>
    </row>
    <row r="21" spans="1:17" x14ac:dyDescent="0.2">
      <c r="A21" s="75"/>
      <c r="B21" s="75" t="s">
        <v>76</v>
      </c>
      <c r="C21" s="74" t="s">
        <v>92</v>
      </c>
      <c r="D21" s="75">
        <v>80</v>
      </c>
      <c r="E21" s="74">
        <v>452</v>
      </c>
    </row>
    <row r="22" spans="1:17" x14ac:dyDescent="0.2">
      <c r="A22" s="75"/>
      <c r="B22" s="75" t="s">
        <v>77</v>
      </c>
      <c r="C22" s="75" t="s">
        <v>93</v>
      </c>
      <c r="D22" s="75">
        <v>1</v>
      </c>
      <c r="E22" s="74">
        <v>15</v>
      </c>
    </row>
    <row r="23" spans="1:17" x14ac:dyDescent="0.2">
      <c r="A23" s="75"/>
      <c r="B23" s="75" t="s">
        <v>78</v>
      </c>
      <c r="C23" s="74" t="s">
        <v>94</v>
      </c>
      <c r="D23" s="75">
        <v>751</v>
      </c>
      <c r="E23" s="74">
        <v>1070</v>
      </c>
    </row>
    <row r="24" spans="1:17" x14ac:dyDescent="0.2">
      <c r="A24" s="75"/>
      <c r="B24" s="75" t="s">
        <v>55</v>
      </c>
      <c r="C24" s="75" t="s">
        <v>95</v>
      </c>
      <c r="D24" s="75">
        <v>59</v>
      </c>
      <c r="E24" s="74">
        <v>4</v>
      </c>
    </row>
    <row r="25" spans="1:17" x14ac:dyDescent="0.2">
      <c r="A25" s="75"/>
      <c r="B25" s="75" t="s">
        <v>79</v>
      </c>
      <c r="C25" s="74" t="s">
        <v>96</v>
      </c>
      <c r="D25" s="75">
        <v>856</v>
      </c>
      <c r="E25" s="74">
        <v>444</v>
      </c>
    </row>
    <row r="26" spans="1:17" x14ac:dyDescent="0.2">
      <c r="A26" s="75"/>
      <c r="B26" s="75" t="s">
        <v>61</v>
      </c>
      <c r="C26" s="75" t="s">
        <v>97</v>
      </c>
      <c r="D26" s="75">
        <v>11</v>
      </c>
      <c r="E26" s="74">
        <v>296</v>
      </c>
    </row>
    <row r="27" spans="1:17" x14ac:dyDescent="0.2">
      <c r="A27" s="75"/>
      <c r="B27" s="75" t="s">
        <v>80</v>
      </c>
      <c r="C27" s="74" t="s">
        <v>98</v>
      </c>
      <c r="D27" s="75">
        <v>56</v>
      </c>
      <c r="E27" s="74">
        <v>80</v>
      </c>
    </row>
    <row r="28" spans="1:17" x14ac:dyDescent="0.2">
      <c r="A28" s="75"/>
      <c r="B28" s="75" t="s">
        <v>34</v>
      </c>
      <c r="C28" s="75" t="s">
        <v>65</v>
      </c>
      <c r="D28" s="75">
        <v>214</v>
      </c>
      <c r="E28" s="74">
        <v>332</v>
      </c>
    </row>
    <row r="29" spans="1:17" x14ac:dyDescent="0.2">
      <c r="A29" s="75"/>
      <c r="B29" s="75" t="s">
        <v>62</v>
      </c>
      <c r="C29" s="75" t="s">
        <v>99</v>
      </c>
      <c r="D29" s="75">
        <v>2397</v>
      </c>
      <c r="E29" s="74">
        <v>7117</v>
      </c>
    </row>
    <row r="30" spans="1:17" ht="15" x14ac:dyDescent="0.2">
      <c r="A30" s="75"/>
      <c r="B30" s="75" t="s">
        <v>64</v>
      </c>
      <c r="C30" s="75" t="s">
        <v>100</v>
      </c>
      <c r="D30" s="75">
        <v>55</v>
      </c>
      <c r="E30" s="74">
        <v>59</v>
      </c>
      <c r="H30" s="79"/>
    </row>
    <row r="31" spans="1:17" ht="30" customHeight="1" thickBot="1" x14ac:dyDescent="0.25"/>
    <row r="32" spans="1:17" ht="48.75" customHeight="1" thickBot="1" x14ac:dyDescent="0.25">
      <c r="A32" s="115" t="s">
        <v>102</v>
      </c>
      <c r="B32" s="121"/>
      <c r="C32" s="121"/>
      <c r="D32" s="121"/>
      <c r="E32" s="122"/>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13</v>
      </c>
      <c r="E35" s="74">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2019-08-14T12:49:24Z</dcterms:modified>
</cp:coreProperties>
</file>