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6" yWindow="4980" windowWidth="19260" windowHeight="696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B13" i="6" l="1"/>
  <c r="F32" i="3"/>
  <c r="B32" i="3"/>
  <c r="F36" i="6"/>
  <c r="E36" i="6"/>
  <c r="D36" i="6"/>
  <c r="C36" i="6"/>
  <c r="B36" i="6"/>
  <c r="H29" i="6"/>
  <c r="H30" i="6"/>
  <c r="H31" i="6"/>
  <c r="H32" i="6"/>
  <c r="H33" i="6"/>
  <c r="H34" i="6"/>
  <c r="H35" i="6"/>
  <c r="H28" i="6"/>
  <c r="B3" i="5"/>
  <c r="A3" i="5"/>
  <c r="B3" i="3"/>
  <c r="A3" i="3"/>
  <c r="B3" i="6"/>
  <c r="A3" i="6"/>
  <c r="B3" i="2"/>
  <c r="A3" i="2"/>
  <c r="G32" i="3" l="1"/>
  <c r="E32" i="3"/>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<sst xmlns="http://schemas.openxmlformats.org/spreadsheetml/2006/main" count="217" uniqueCount="148">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</sst>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7" t="s">
        <v>54</v>
      </c>
      <c r="B1" s="108"/>
      <c r="C1" s="108"/>
      <c r="D1" s="108"/>
      <c r="E1" s="108"/>
      <c r="F1" s="109"/>
    </row>
    <row r="2" spans="1:6" ht="14.25" customHeight="1" thickBot="1" x14ac:dyDescent="0.3">
      <c r="A2" s="23"/>
      <c r="B2" s="6"/>
      <c r="C2" s="6"/>
      <c r="D2" s="6"/>
      <c r="E2" s="6"/>
      <c r="F2" s="7"/>
    </row>
    <row r="3" spans="1:6" ht="15" customHeight="1" x14ac:dyDescent="0.25">
      <c r="A3" s="105" t="s">
        <v>113</v>
      </c>
      <c r="B3" s="110" t="s">
        <v>147</v>
      </c>
      <c r="C3" s="110" t="s">
        <v>66</v>
      </c>
      <c r="D3" s="24" t="s">
        <v>55</v>
      </c>
      <c r="E3" s="25">
        <f>+E4-6</f>
        <v>42336</v>
      </c>
    </row>
    <row r="4" spans="1:6" ht="13.8" thickBot="1" x14ac:dyDescent="0.3">
      <c r="A4" s="106"/>
      <c r="B4" s="111"/>
      <c r="C4" s="111"/>
      <c r="D4" s="26" t="s">
        <v>67</v>
      </c>
      <c r="E4" s="27">
        <v>42342</v>
      </c>
    </row>
    <row r="5" spans="1:6" ht="41.25" customHeight="1" thickBot="1" x14ac:dyDescent="0.3">
      <c r="A5" s="101" t="s">
        <v>72</v>
      </c>
      <c r="B5" s="104"/>
      <c r="C5" s="28"/>
      <c r="D5" s="29"/>
      <c r="E5" s="9"/>
      <c r="F5" s="29"/>
    </row>
    <row r="6" spans="1:6" ht="15.75" customHeight="1" x14ac:dyDescent="0.25">
      <c r="A6" s="10" t="s">
        <v>0</v>
      </c>
      <c r="B6" s="85">
        <v>33.9</v>
      </c>
      <c r="C6" s="96" t="s">
        <v>106</v>
      </c>
      <c r="D6" s="2" t="s">
        <v>136</v>
      </c>
      <c r="E6" s="9"/>
      <c r="F6" s="12"/>
    </row>
    <row r="7" spans="1:6" x14ac:dyDescent="0.25">
      <c r="A7" s="13" t="s">
        <v>5</v>
      </c>
      <c r="B7" s="86">
        <v>25.4</v>
      </c>
      <c r="C7" s="11"/>
      <c r="D7" s="2" t="s">
        <v>137</v>
      </c>
      <c r="E7" s="9"/>
      <c r="F7" s="12"/>
    </row>
    <row r="8" spans="1:6" x14ac:dyDescent="0.25">
      <c r="A8" s="13" t="s">
        <v>4</v>
      </c>
      <c r="B8" s="86">
        <v>28.9</v>
      </c>
      <c r="C8" s="11"/>
      <c r="D8" s="2" t="s">
        <v>138</v>
      </c>
      <c r="E8" s="9"/>
      <c r="F8" s="12"/>
    </row>
    <row r="9" spans="1:6" x14ac:dyDescent="0.25">
      <c r="A9" s="13" t="s">
        <v>3</v>
      </c>
      <c r="B9" s="86">
        <v>28.1</v>
      </c>
      <c r="C9" s="11"/>
      <c r="D9" s="2" t="s">
        <v>139</v>
      </c>
      <c r="E9" s="9"/>
      <c r="F9" s="12"/>
    </row>
    <row r="10" spans="1:6" x14ac:dyDescent="0.25">
      <c r="A10" s="13" t="s">
        <v>2</v>
      </c>
      <c r="B10" s="86">
        <v>28</v>
      </c>
      <c r="C10" s="11"/>
      <c r="D10" s="11"/>
      <c r="E10" s="9"/>
      <c r="F10" s="12"/>
    </row>
    <row r="11" spans="1:6" x14ac:dyDescent="0.25">
      <c r="A11" s="13" t="s">
        <v>1</v>
      </c>
      <c r="B11" s="86">
        <v>23.4</v>
      </c>
      <c r="C11" s="11"/>
      <c r="D11" s="11"/>
      <c r="E11" s="9"/>
      <c r="F11" s="12"/>
    </row>
    <row r="12" spans="1:6" x14ac:dyDescent="0.25">
      <c r="A12" s="13" t="s">
        <v>6</v>
      </c>
      <c r="B12" s="86">
        <v>24.1</v>
      </c>
      <c r="C12" s="11"/>
      <c r="D12" s="11"/>
      <c r="E12" s="9"/>
      <c r="F12" s="12"/>
    </row>
    <row r="13" spans="1:6" x14ac:dyDescent="0.25">
      <c r="A13" s="13" t="s">
        <v>7</v>
      </c>
      <c r="B13" s="86">
        <v>22</v>
      </c>
      <c r="C13" s="11"/>
      <c r="D13" s="11"/>
      <c r="E13" s="9"/>
      <c r="F13" s="12"/>
    </row>
    <row r="14" spans="1:6" ht="13.8" thickBot="1" x14ac:dyDescent="0.3">
      <c r="A14" s="9"/>
      <c r="B14" s="18"/>
      <c r="C14" s="11"/>
      <c r="D14" s="11"/>
      <c r="E14" s="9"/>
      <c r="F14" s="12"/>
    </row>
    <row r="15" spans="1:6" ht="13.8" thickBot="1" x14ac:dyDescent="0.3">
      <c r="A15" s="101" t="s">
        <v>61</v>
      </c>
      <c r="B15" s="102"/>
      <c r="C15" s="32"/>
      <c r="D15" s="33"/>
    </row>
    <row r="16" spans="1:6" ht="39" customHeight="1" thickBot="1" x14ac:dyDescent="0.3">
      <c r="A16" s="103"/>
      <c r="B16" s="104"/>
      <c r="C16" s="34"/>
      <c r="D16" s="35"/>
    </row>
    <row r="17" spans="1:4" ht="17.25" customHeight="1" x14ac:dyDescent="0.25">
      <c r="A17" s="19" t="s">
        <v>62</v>
      </c>
      <c r="B17" s="87">
        <v>36.6</v>
      </c>
      <c r="C17" s="20"/>
      <c r="D17" s="20"/>
    </row>
    <row r="18" spans="1:4" ht="21" customHeight="1" thickBot="1" x14ac:dyDescent="0.3">
      <c r="A18" s="21"/>
      <c r="B18" s="21"/>
      <c r="C18" s="20"/>
      <c r="D18" s="20"/>
    </row>
    <row r="19" spans="1:4" ht="49.5" customHeight="1" thickBot="1" x14ac:dyDescent="0.3">
      <c r="A19" s="101" t="s">
        <v>73</v>
      </c>
      <c r="B19" s="102"/>
      <c r="C19" s="34"/>
      <c r="D19" s="35"/>
    </row>
    <row r="20" spans="1:4" x14ac:dyDescent="0.25">
      <c r="A20" s="36" t="s">
        <v>89</v>
      </c>
      <c r="B20" s="86">
        <v>43.8</v>
      </c>
      <c r="C20" s="96" t="s">
        <v>106</v>
      </c>
      <c r="D20" s="2" t="s">
        <v>140</v>
      </c>
    </row>
    <row r="21" spans="1:4" x14ac:dyDescent="0.25">
      <c r="A21" s="22" t="s">
        <v>90</v>
      </c>
      <c r="B21" s="86">
        <v>41</v>
      </c>
      <c r="C21" s="31"/>
      <c r="D21" s="2" t="s">
        <v>141</v>
      </c>
    </row>
    <row r="22" spans="1:4" x14ac:dyDescent="0.25">
      <c r="A22" s="22" t="s">
        <v>91</v>
      </c>
      <c r="B22" s="86">
        <v>46.1</v>
      </c>
      <c r="C22" s="30"/>
      <c r="D22" s="2" t="s">
        <v>142</v>
      </c>
    </row>
    <row r="23" spans="1:4" x14ac:dyDescent="0.25">
      <c r="A23" s="22" t="s">
        <v>92</v>
      </c>
      <c r="B23" s="86">
        <v>41.9</v>
      </c>
      <c r="D23" s="2" t="s">
        <v>143</v>
      </c>
    </row>
    <row r="24" spans="1:4" x14ac:dyDescent="0.25">
      <c r="A24" s="22" t="s">
        <v>93</v>
      </c>
      <c r="B24" s="86">
        <v>34.9</v>
      </c>
      <c r="C24" s="20"/>
      <c r="D24" s="2" t="s">
        <v>144</v>
      </c>
    </row>
    <row r="25" spans="1:4" x14ac:dyDescent="0.25">
      <c r="A25" s="22" t="s">
        <v>94</v>
      </c>
      <c r="B25" s="88">
        <v>40.9</v>
      </c>
      <c r="C25" s="20"/>
      <c r="D25" s="2" t="s">
        <v>145</v>
      </c>
    </row>
    <row r="26" spans="1:4" x14ac:dyDescent="0.25">
      <c r="A26" s="22" t="s">
        <v>95</v>
      </c>
      <c r="B26" s="86">
        <v>45.4</v>
      </c>
      <c r="C26" s="20"/>
      <c r="D26" s="2" t="s">
        <v>146</v>
      </c>
    </row>
    <row r="27" spans="1:4" x14ac:dyDescent="0.25">
      <c r="A27" s="22" t="s">
        <v>96</v>
      </c>
      <c r="B27" s="86">
        <v>37.200000000000003</v>
      </c>
      <c r="C27" s="20"/>
      <c r="D27" s="20"/>
    </row>
    <row r="28" spans="1:4" x14ac:dyDescent="0.25">
      <c r="A28" s="22" t="s">
        <v>97</v>
      </c>
      <c r="B28" s="86">
        <v>38.799999999999997</v>
      </c>
      <c r="C28" s="20"/>
      <c r="D28" s="20"/>
    </row>
    <row r="29" spans="1:4" x14ac:dyDescent="0.25">
      <c r="A29" s="22" t="s">
        <v>98</v>
      </c>
      <c r="B29" s="86">
        <v>43.9</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7" t="s">
        <v>54</v>
      </c>
      <c r="B1" s="108"/>
      <c r="C1" s="108"/>
      <c r="D1" s="108"/>
      <c r="E1" s="108"/>
      <c r="F1" s="109"/>
    </row>
    <row r="2" spans="1:7" ht="14.25" customHeight="1" thickBot="1" x14ac:dyDescent="0.3">
      <c r="A2" s="44"/>
      <c r="B2" s="7"/>
      <c r="C2" s="7"/>
      <c r="D2" s="7"/>
      <c r="E2" s="7"/>
      <c r="F2" s="7"/>
    </row>
    <row r="3" spans="1:7" ht="15" customHeight="1" x14ac:dyDescent="0.25">
      <c r="A3" s="105" t="str">
        <f>'Service Metrics (items 1-2)'!A3</f>
        <v>Railroad: Union Pacific</v>
      </c>
      <c r="B3" s="110" t="str">
        <f>'Service Metrics (items 1-2)'!B3</f>
        <v>Year: 2015</v>
      </c>
      <c r="C3" s="110" t="s">
        <v>66</v>
      </c>
      <c r="D3" s="45" t="s">
        <v>55</v>
      </c>
      <c r="E3" s="25">
        <f>'Service Metrics (items 1-2)'!E3</f>
        <v>42336</v>
      </c>
      <c r="F3" s="7"/>
    </row>
    <row r="4" spans="1:7" ht="15.75" customHeight="1" thickBot="1" x14ac:dyDescent="0.3">
      <c r="A4" s="106"/>
      <c r="B4" s="112"/>
      <c r="C4" s="112"/>
      <c r="D4" s="46" t="s">
        <v>67</v>
      </c>
      <c r="E4" s="47">
        <f>'Service Metrics (items 1-2)'!E4</f>
        <v>42342</v>
      </c>
    </row>
    <row r="5" spans="1:7" ht="28.5" customHeight="1" thickBot="1" x14ac:dyDescent="0.3">
      <c r="A5" s="101" t="s">
        <v>81</v>
      </c>
      <c r="B5" s="102"/>
      <c r="C5" s="28"/>
    </row>
    <row r="6" spans="1:7" ht="12.75" customHeight="1" x14ac:dyDescent="0.25">
      <c r="A6" s="37" t="s">
        <v>8</v>
      </c>
      <c r="B6" s="89">
        <v>23234</v>
      </c>
      <c r="C6" s="96" t="s">
        <v>106</v>
      </c>
      <c r="D6" s="2" t="s">
        <v>128</v>
      </c>
    </row>
    <row r="7" spans="1:7" ht="12.75" customHeight="1" x14ac:dyDescent="0.25">
      <c r="A7" s="38" t="s">
        <v>9</v>
      </c>
      <c r="B7" s="43">
        <v>106336</v>
      </c>
      <c r="C7" s="97"/>
      <c r="D7" s="2" t="s">
        <v>129</v>
      </c>
    </row>
    <row r="8" spans="1:7" ht="12.75" customHeight="1" x14ac:dyDescent="0.25">
      <c r="A8" s="38" t="s">
        <v>10</v>
      </c>
      <c r="B8" s="43">
        <v>11226</v>
      </c>
      <c r="C8" s="98"/>
      <c r="D8" s="2" t="s">
        <v>130</v>
      </c>
    </row>
    <row r="9" spans="1:7" ht="12.75" customHeight="1" x14ac:dyDescent="0.25">
      <c r="A9" s="38" t="s">
        <v>0</v>
      </c>
      <c r="B9" s="43">
        <v>14599</v>
      </c>
      <c r="C9" s="98"/>
      <c r="G9" s="48"/>
    </row>
    <row r="10" spans="1:7" ht="12.75" customHeight="1" x14ac:dyDescent="0.25">
      <c r="A10" s="38" t="s">
        <v>11</v>
      </c>
      <c r="B10" s="43">
        <v>14230</v>
      </c>
      <c r="C10" s="98"/>
      <c r="G10" s="49"/>
    </row>
    <row r="11" spans="1:7" ht="12.75" customHeight="1" x14ac:dyDescent="0.25">
      <c r="A11" s="38" t="s">
        <v>19</v>
      </c>
      <c r="B11" s="43">
        <v>44306</v>
      </c>
      <c r="C11" s="98"/>
    </row>
    <row r="12" spans="1:7" ht="12.75" customHeight="1" x14ac:dyDescent="0.25">
      <c r="A12" s="38" t="s">
        <v>12</v>
      </c>
      <c r="B12" s="43">
        <v>69805</v>
      </c>
      <c r="C12" s="98"/>
    </row>
    <row r="13" spans="1:7" ht="12.75" customHeight="1" x14ac:dyDescent="0.25">
      <c r="A13" s="38" t="s">
        <v>13</v>
      </c>
      <c r="B13" s="43">
        <f>14159</f>
        <v>14159</v>
      </c>
      <c r="C13" s="98"/>
    </row>
    <row r="14" spans="1:7" ht="12.75" customHeight="1" x14ac:dyDescent="0.25">
      <c r="A14" s="38" t="s">
        <v>14</v>
      </c>
      <c r="B14" s="43">
        <f>SUM(B6:B13)</f>
        <v>297895</v>
      </c>
      <c r="C14" s="98"/>
    </row>
    <row r="15" spans="1:7" ht="13.8" thickBot="1" x14ac:dyDescent="0.3">
      <c r="A15" s="9"/>
      <c r="B15" s="18"/>
      <c r="C15" s="99"/>
      <c r="D15" s="9"/>
      <c r="E15" s="9"/>
      <c r="F15" s="12"/>
      <c r="G15" s="39"/>
    </row>
    <row r="16" spans="1:7" ht="26.25" customHeight="1" thickBot="1" x14ac:dyDescent="0.3">
      <c r="A16" s="101" t="s">
        <v>63</v>
      </c>
      <c r="B16" s="102"/>
      <c r="C16" s="100"/>
      <c r="D16" s="33"/>
    </row>
    <row r="17" spans="1:8" x14ac:dyDescent="0.25">
      <c r="A17" s="37" t="s">
        <v>15</v>
      </c>
      <c r="B17" s="90">
        <v>15.8</v>
      </c>
      <c r="C17" s="96" t="s">
        <v>106</v>
      </c>
      <c r="D17" s="2" t="s">
        <v>131</v>
      </c>
    </row>
    <row r="18" spans="1:8" x14ac:dyDescent="0.25">
      <c r="A18" s="38" t="s">
        <v>16</v>
      </c>
      <c r="B18" s="90">
        <v>3.8</v>
      </c>
      <c r="C18" s="31"/>
      <c r="D18" s="2" t="s">
        <v>132</v>
      </c>
    </row>
    <row r="19" spans="1:8" x14ac:dyDescent="0.25">
      <c r="A19" s="38" t="s">
        <v>17</v>
      </c>
      <c r="B19" s="90">
        <v>16.3</v>
      </c>
      <c r="C19" s="31"/>
      <c r="D19" s="2" t="s">
        <v>133</v>
      </c>
    </row>
    <row r="20" spans="1:8" x14ac:dyDescent="0.25">
      <c r="A20" s="38" t="s">
        <v>25</v>
      </c>
      <c r="B20" s="90">
        <v>7.2</v>
      </c>
      <c r="C20" s="20"/>
      <c r="D20" s="2" t="s">
        <v>134</v>
      </c>
    </row>
    <row r="21" spans="1:8" x14ac:dyDescent="0.25">
      <c r="A21" s="38" t="s">
        <v>18</v>
      </c>
      <c r="B21" s="90">
        <v>19.100000000000001</v>
      </c>
      <c r="C21" s="20"/>
      <c r="D21" s="20"/>
    </row>
    <row r="22" spans="1:8" x14ac:dyDescent="0.25">
      <c r="A22" s="38" t="s">
        <v>57</v>
      </c>
      <c r="B22" s="90">
        <v>14.9</v>
      </c>
      <c r="C22" s="20"/>
      <c r="D22" s="20"/>
    </row>
    <row r="23" spans="1:8" ht="13.8" thickBot="1" x14ac:dyDescent="0.3">
      <c r="A23" s="9"/>
      <c r="B23" s="18"/>
      <c r="C23" s="9"/>
      <c r="D23" s="9"/>
      <c r="E23" s="9"/>
      <c r="F23" s="12"/>
      <c r="G23" s="39"/>
    </row>
    <row r="24" spans="1:8" ht="26.25" customHeight="1" thickBot="1" x14ac:dyDescent="0.3">
      <c r="A24" s="101" t="s">
        <v>64</v>
      </c>
      <c r="B24" s="116"/>
      <c r="C24" s="116"/>
      <c r="D24" s="116"/>
      <c r="E24" s="116"/>
      <c r="F24" s="116"/>
      <c r="G24" s="116"/>
      <c r="H24" s="102"/>
    </row>
    <row r="25" spans="1:8" ht="13.8" thickBot="1" x14ac:dyDescent="0.3">
      <c r="A25" s="110" t="s">
        <v>58</v>
      </c>
      <c r="B25" s="116" t="s">
        <v>74</v>
      </c>
      <c r="C25" s="116"/>
      <c r="D25" s="116"/>
      <c r="E25" s="116"/>
      <c r="F25" s="116"/>
      <c r="G25" s="116"/>
      <c r="H25" s="102"/>
    </row>
    <row r="26" spans="1:8" ht="13.8" thickBot="1" x14ac:dyDescent="0.3">
      <c r="A26" s="119"/>
      <c r="B26" s="110" t="s">
        <v>21</v>
      </c>
      <c r="C26" s="120" t="s">
        <v>23</v>
      </c>
      <c r="D26" s="120" t="s">
        <v>22</v>
      </c>
      <c r="E26" s="120" t="s">
        <v>65</v>
      </c>
      <c r="F26" s="122" t="s">
        <v>13</v>
      </c>
      <c r="G26" s="123"/>
      <c r="H26" s="124" t="s">
        <v>14</v>
      </c>
    </row>
    <row r="27" spans="1:8" ht="13.8" thickBot="1" x14ac:dyDescent="0.3">
      <c r="A27" s="112"/>
      <c r="B27" s="112"/>
      <c r="C27" s="121"/>
      <c r="D27" s="121"/>
      <c r="E27" s="121"/>
      <c r="F27" s="50" t="s">
        <v>87</v>
      </c>
      <c r="G27" s="51" t="s">
        <v>88</v>
      </c>
      <c r="H27" s="125"/>
    </row>
    <row r="28" spans="1:8" x14ac:dyDescent="0.25">
      <c r="A28" s="10" t="s">
        <v>0</v>
      </c>
      <c r="B28" s="91">
        <v>0</v>
      </c>
      <c r="C28" s="91">
        <v>0</v>
      </c>
      <c r="D28" s="91">
        <v>1</v>
      </c>
      <c r="E28" s="91">
        <v>0</v>
      </c>
      <c r="F28" s="91">
        <v>1</v>
      </c>
      <c r="G28" s="113" t="s">
        <v>135</v>
      </c>
      <c r="H28" s="95">
        <f>SUM(B28:F28)</f>
        <v>2</v>
      </c>
    </row>
    <row r="29" spans="1:8" x14ac:dyDescent="0.25">
      <c r="A29" s="13" t="s">
        <v>5</v>
      </c>
      <c r="B29" s="92">
        <v>2</v>
      </c>
      <c r="C29" s="92">
        <v>0</v>
      </c>
      <c r="D29" s="93">
        <v>0</v>
      </c>
      <c r="E29" s="93">
        <v>0</v>
      </c>
      <c r="F29" s="92">
        <v>7</v>
      </c>
      <c r="G29" s="114"/>
      <c r="H29" s="95">
        <f t="shared" ref="H29:H35" si="0">SUM(B29:F29)</f>
        <v>9</v>
      </c>
    </row>
    <row r="30" spans="1:8" x14ac:dyDescent="0.25">
      <c r="A30" s="13" t="s">
        <v>4</v>
      </c>
      <c r="B30" s="92">
        <v>1</v>
      </c>
      <c r="C30" s="92">
        <v>0</v>
      </c>
      <c r="D30" s="93">
        <v>0</v>
      </c>
      <c r="E30" s="93">
        <v>0</v>
      </c>
      <c r="F30" s="92">
        <v>31</v>
      </c>
      <c r="G30" s="114"/>
      <c r="H30" s="95">
        <f t="shared" si="0"/>
        <v>32</v>
      </c>
    </row>
    <row r="31" spans="1:8" x14ac:dyDescent="0.25">
      <c r="A31" s="13" t="s">
        <v>3</v>
      </c>
      <c r="B31" s="92">
        <v>2</v>
      </c>
      <c r="C31" s="92">
        <v>1</v>
      </c>
      <c r="D31" s="93">
        <v>0</v>
      </c>
      <c r="E31" s="93">
        <v>0</v>
      </c>
      <c r="F31" s="92">
        <v>15</v>
      </c>
      <c r="G31" s="114"/>
      <c r="H31" s="95">
        <f t="shared" si="0"/>
        <v>18</v>
      </c>
    </row>
    <row r="32" spans="1:8" x14ac:dyDescent="0.25">
      <c r="A32" s="13" t="s">
        <v>2</v>
      </c>
      <c r="B32" s="92">
        <v>0</v>
      </c>
      <c r="C32" s="92">
        <v>0</v>
      </c>
      <c r="D32" s="93">
        <v>0</v>
      </c>
      <c r="E32" s="93">
        <v>0</v>
      </c>
      <c r="F32" s="92">
        <v>3</v>
      </c>
      <c r="G32" s="114"/>
      <c r="H32" s="95">
        <f t="shared" si="0"/>
        <v>3</v>
      </c>
    </row>
    <row r="33" spans="1:8" x14ac:dyDescent="0.25">
      <c r="A33" s="13" t="s">
        <v>1</v>
      </c>
      <c r="B33" s="92">
        <v>0</v>
      </c>
      <c r="C33" s="92">
        <v>0</v>
      </c>
      <c r="D33" s="92">
        <v>0</v>
      </c>
      <c r="E33" s="92">
        <v>0</v>
      </c>
      <c r="F33" s="92">
        <v>0</v>
      </c>
      <c r="G33" s="114"/>
      <c r="H33" s="95">
        <f t="shared" si="0"/>
        <v>0</v>
      </c>
    </row>
    <row r="34" spans="1:8" x14ac:dyDescent="0.25">
      <c r="A34" s="13" t="s">
        <v>20</v>
      </c>
      <c r="B34" s="92">
        <v>2</v>
      </c>
      <c r="C34" s="92">
        <v>1</v>
      </c>
      <c r="D34" s="92">
        <v>2</v>
      </c>
      <c r="E34" s="92">
        <v>0</v>
      </c>
      <c r="F34" s="92">
        <v>8</v>
      </c>
      <c r="G34" s="114"/>
      <c r="H34" s="95">
        <f t="shared" si="0"/>
        <v>13</v>
      </c>
    </row>
    <row r="35" spans="1:8" x14ac:dyDescent="0.25">
      <c r="A35" s="13" t="s">
        <v>75</v>
      </c>
      <c r="B35" s="92">
        <v>4</v>
      </c>
      <c r="C35" s="92">
        <v>2</v>
      </c>
      <c r="D35" s="92">
        <v>3</v>
      </c>
      <c r="E35" s="92">
        <v>0</v>
      </c>
      <c r="F35" s="92">
        <v>31</v>
      </c>
      <c r="G35" s="114"/>
      <c r="H35" s="95">
        <f t="shared" si="0"/>
        <v>40</v>
      </c>
    </row>
    <row r="36" spans="1:8" x14ac:dyDescent="0.25">
      <c r="A36" s="13" t="s">
        <v>14</v>
      </c>
      <c r="B36" s="94">
        <f>SUM(B28:B35)</f>
        <v>11</v>
      </c>
      <c r="C36" s="94">
        <f t="shared" ref="C36:F36" si="1">SUM(C28:C35)</f>
        <v>4</v>
      </c>
      <c r="D36" s="94">
        <f t="shared" si="1"/>
        <v>6</v>
      </c>
      <c r="E36" s="94">
        <f t="shared" si="1"/>
        <v>0</v>
      </c>
      <c r="F36" s="94">
        <f t="shared" si="1"/>
        <v>96</v>
      </c>
      <c r="G36" s="115"/>
      <c r="H36" s="94">
        <f>SUM(H28:H35)</f>
        <v>117</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1" t="s">
        <v>80</v>
      </c>
      <c r="B41" s="116"/>
      <c r="C41" s="116"/>
      <c r="D41" s="116"/>
      <c r="E41" s="102"/>
      <c r="F41" s="96" t="s">
        <v>106</v>
      </c>
    </row>
    <row r="42" spans="1:8" ht="33.75" customHeight="1" thickBot="1" x14ac:dyDescent="0.3">
      <c r="A42" s="40"/>
      <c r="B42" s="117" t="s">
        <v>24</v>
      </c>
      <c r="C42" s="118"/>
      <c r="D42" s="101" t="s">
        <v>79</v>
      </c>
      <c r="E42" s="102"/>
    </row>
    <row r="43" spans="1:8" ht="13.8" thickBot="1" x14ac:dyDescent="0.3">
      <c r="A43" s="41"/>
      <c r="B43" s="52" t="s">
        <v>59</v>
      </c>
      <c r="C43" s="53" t="s">
        <v>60</v>
      </c>
      <c r="D43" s="54" t="s">
        <v>59</v>
      </c>
      <c r="E43" s="53" t="s">
        <v>60</v>
      </c>
    </row>
    <row r="44" spans="1:8" x14ac:dyDescent="0.25">
      <c r="A44" s="37" t="s">
        <v>0</v>
      </c>
      <c r="B44" s="42">
        <v>103</v>
      </c>
      <c r="C44" s="42">
        <v>51</v>
      </c>
      <c r="D44" s="42">
        <v>700</v>
      </c>
      <c r="E44" s="42">
        <v>50</v>
      </c>
    </row>
    <row r="45" spans="1:8" x14ac:dyDescent="0.25">
      <c r="A45" s="38" t="s">
        <v>15</v>
      </c>
      <c r="B45" s="43">
        <v>163</v>
      </c>
      <c r="C45" s="43">
        <v>268</v>
      </c>
      <c r="D45" s="43">
        <v>825</v>
      </c>
      <c r="E45" s="43">
        <v>871</v>
      </c>
    </row>
    <row r="46" spans="1:8" x14ac:dyDescent="0.25">
      <c r="A46" s="38" t="s">
        <v>16</v>
      </c>
      <c r="B46" s="43">
        <v>185</v>
      </c>
      <c r="C46" s="43">
        <v>61</v>
      </c>
      <c r="D46" s="43">
        <v>1114</v>
      </c>
      <c r="E46" s="43">
        <v>174</v>
      </c>
    </row>
    <row r="47" spans="1:8" x14ac:dyDescent="0.25">
      <c r="A47" s="38" t="s">
        <v>25</v>
      </c>
      <c r="B47" s="43">
        <v>3</v>
      </c>
      <c r="C47" s="43">
        <v>22</v>
      </c>
      <c r="D47" s="43">
        <v>10</v>
      </c>
      <c r="E47" s="43">
        <v>309</v>
      </c>
    </row>
    <row r="48" spans="1:8" x14ac:dyDescent="0.25">
      <c r="A48" s="38" t="s">
        <v>18</v>
      </c>
      <c r="B48" s="43">
        <v>71</v>
      </c>
      <c r="C48" s="43">
        <v>151</v>
      </c>
      <c r="D48" s="43">
        <v>556</v>
      </c>
      <c r="E48" s="43">
        <v>611</v>
      </c>
    </row>
    <row r="49" spans="1:5" x14ac:dyDescent="0.25">
      <c r="A49" s="38" t="s">
        <v>17</v>
      </c>
      <c r="B49" s="43">
        <v>194</v>
      </c>
      <c r="C49" s="43">
        <v>194</v>
      </c>
      <c r="D49" s="43">
        <v>2515</v>
      </c>
      <c r="E49" s="43">
        <v>722</v>
      </c>
    </row>
    <row r="50" spans="1:5" x14ac:dyDescent="0.25">
      <c r="A50" s="38" t="s">
        <v>7</v>
      </c>
      <c r="B50" s="43">
        <v>3344</v>
      </c>
      <c r="C50" s="43">
        <v>3896</v>
      </c>
      <c r="D50" s="43">
        <v>22407</v>
      </c>
      <c r="E50" s="43">
        <v>19573</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6" t="s">
        <v>54</v>
      </c>
      <c r="B1" s="127"/>
      <c r="C1" s="127"/>
      <c r="D1" s="127"/>
      <c r="E1" s="128"/>
      <c r="F1" s="78"/>
    </row>
    <row r="2" spans="1:6" ht="15.75" customHeight="1" thickBot="1" x14ac:dyDescent="0.3"/>
    <row r="3" spans="1:6" ht="15" customHeight="1" x14ac:dyDescent="0.25">
      <c r="A3" s="105" t="str">
        <f>'Service Metrics (items 1-2)'!A3</f>
        <v>Railroad: Union Pacific</v>
      </c>
      <c r="B3" s="110" t="str">
        <f>'Service Metrics (items 1-2)'!B3</f>
        <v>Year: 2015</v>
      </c>
      <c r="C3" s="110" t="s">
        <v>66</v>
      </c>
      <c r="D3" s="45" t="s">
        <v>55</v>
      </c>
      <c r="E3" s="25">
        <f>'Service Metrics (items 1-2)'!E3</f>
        <v>42336</v>
      </c>
    </row>
    <row r="4" spans="1:6" ht="13.8" thickBot="1" x14ac:dyDescent="0.3">
      <c r="A4" s="106"/>
      <c r="B4" s="112"/>
      <c r="C4" s="111"/>
      <c r="D4" s="46" t="s">
        <v>67</v>
      </c>
      <c r="E4" s="47">
        <f>'Service Metrics (items 1-2)'!E4</f>
        <v>42342</v>
      </c>
    </row>
    <row r="5" spans="1:6" ht="13.8" thickBot="1" x14ac:dyDescent="0.3">
      <c r="A5" s="33"/>
      <c r="B5" s="33"/>
      <c r="C5" s="9"/>
    </row>
    <row r="6" spans="1:6" ht="125.25" customHeight="1" thickBot="1" x14ac:dyDescent="0.3">
      <c r="A6" s="129" t="s">
        <v>121</v>
      </c>
      <c r="B6" s="130"/>
      <c r="C6" s="130"/>
      <c r="D6" s="131"/>
    </row>
    <row r="7" spans="1:6" ht="13.8" thickBot="1" x14ac:dyDescent="0.3"/>
    <row r="8" spans="1:6" ht="57" customHeight="1" thickBot="1" x14ac:dyDescent="0.3">
      <c r="A8" s="72" t="s">
        <v>50</v>
      </c>
      <c r="B8" s="72" t="s">
        <v>68</v>
      </c>
      <c r="C8" s="51" t="s">
        <v>69</v>
      </c>
      <c r="D8" s="51" t="s">
        <v>70</v>
      </c>
      <c r="E8" s="34"/>
    </row>
    <row r="9" spans="1:6" x14ac:dyDescent="0.25">
      <c r="A9" s="69" t="s">
        <v>26</v>
      </c>
      <c r="B9" s="4">
        <v>41</v>
      </c>
      <c r="C9" s="4">
        <v>0</v>
      </c>
      <c r="D9" s="4">
        <v>41</v>
      </c>
    </row>
    <row r="10" spans="1:6" x14ac:dyDescent="0.25">
      <c r="A10" s="70" t="s">
        <v>29</v>
      </c>
      <c r="B10" s="73">
        <v>0</v>
      </c>
      <c r="C10" s="73">
        <v>0</v>
      </c>
      <c r="D10" s="73">
        <v>0</v>
      </c>
    </row>
    <row r="11" spans="1:6" x14ac:dyDescent="0.25">
      <c r="A11" s="69" t="s">
        <v>27</v>
      </c>
      <c r="B11" s="4">
        <v>49</v>
      </c>
      <c r="C11" s="4">
        <v>0</v>
      </c>
      <c r="D11" s="4">
        <v>49</v>
      </c>
    </row>
    <row r="12" spans="1:6" x14ac:dyDescent="0.25">
      <c r="A12" s="70" t="s">
        <v>28</v>
      </c>
      <c r="B12" s="73">
        <v>32</v>
      </c>
      <c r="C12" s="73">
        <v>0</v>
      </c>
      <c r="D12" s="73">
        <v>32</v>
      </c>
    </row>
    <row r="13" spans="1:6" x14ac:dyDescent="0.25">
      <c r="A13" s="69" t="s">
        <v>30</v>
      </c>
      <c r="B13" s="4">
        <v>728</v>
      </c>
      <c r="C13" s="4">
        <v>205</v>
      </c>
      <c r="D13" s="4">
        <v>523</v>
      </c>
    </row>
    <row r="14" spans="1:6" x14ac:dyDescent="0.25">
      <c r="A14" s="70" t="s">
        <v>31</v>
      </c>
      <c r="B14" s="73">
        <v>280</v>
      </c>
      <c r="C14" s="73">
        <v>185</v>
      </c>
      <c r="D14" s="73">
        <v>95</v>
      </c>
    </row>
    <row r="15" spans="1:6" x14ac:dyDescent="0.25">
      <c r="A15" s="69" t="s">
        <v>32</v>
      </c>
      <c r="B15" s="74">
        <v>1087</v>
      </c>
      <c r="C15" s="74">
        <v>754</v>
      </c>
      <c r="D15" s="74">
        <v>333</v>
      </c>
    </row>
    <row r="16" spans="1:6" x14ac:dyDescent="0.25">
      <c r="A16" s="70" t="s">
        <v>33</v>
      </c>
      <c r="B16" s="5">
        <v>1288</v>
      </c>
      <c r="C16" s="5">
        <v>1094</v>
      </c>
      <c r="D16" s="5">
        <v>194</v>
      </c>
    </row>
    <row r="17" spans="1:4" x14ac:dyDescent="0.25">
      <c r="A17" s="69" t="s">
        <v>34</v>
      </c>
      <c r="B17" s="4">
        <v>0</v>
      </c>
      <c r="C17" s="4">
        <v>0</v>
      </c>
      <c r="D17" s="4">
        <v>0</v>
      </c>
    </row>
    <row r="18" spans="1:4" x14ac:dyDescent="0.25">
      <c r="A18" s="70" t="s">
        <v>35</v>
      </c>
      <c r="B18" s="73">
        <v>190</v>
      </c>
      <c r="C18" s="73">
        <v>0</v>
      </c>
      <c r="D18" s="73">
        <v>190</v>
      </c>
    </row>
    <row r="19" spans="1:4" x14ac:dyDescent="0.25">
      <c r="A19" s="69" t="s">
        <v>36</v>
      </c>
      <c r="B19" s="74">
        <v>98</v>
      </c>
      <c r="C19" s="74">
        <v>0</v>
      </c>
      <c r="D19" s="74">
        <v>98</v>
      </c>
    </row>
    <row r="20" spans="1:4" x14ac:dyDescent="0.25">
      <c r="A20" s="70" t="s">
        <v>37</v>
      </c>
      <c r="B20" s="5">
        <v>25</v>
      </c>
      <c r="C20" s="5">
        <v>0</v>
      </c>
      <c r="D20" s="5">
        <v>25</v>
      </c>
    </row>
    <row r="21" spans="1:4" x14ac:dyDescent="0.25">
      <c r="A21" s="69" t="s">
        <v>38</v>
      </c>
      <c r="B21" s="4">
        <v>1892</v>
      </c>
      <c r="C21" s="4">
        <v>1517</v>
      </c>
      <c r="D21" s="4">
        <v>375</v>
      </c>
    </row>
    <row r="22" spans="1:4" x14ac:dyDescent="0.25">
      <c r="A22" s="70" t="s">
        <v>39</v>
      </c>
      <c r="B22" s="5">
        <v>7</v>
      </c>
      <c r="C22" s="5">
        <v>0</v>
      </c>
      <c r="D22" s="5">
        <v>7</v>
      </c>
    </row>
    <row r="23" spans="1:4" x14ac:dyDescent="0.25">
      <c r="A23" s="69" t="s">
        <v>40</v>
      </c>
      <c r="B23" s="74">
        <v>0</v>
      </c>
      <c r="C23" s="74">
        <v>0</v>
      </c>
      <c r="D23" s="74">
        <v>0</v>
      </c>
    </row>
    <row r="24" spans="1:4" x14ac:dyDescent="0.25">
      <c r="A24" s="70" t="s">
        <v>41</v>
      </c>
      <c r="B24" s="73">
        <v>259</v>
      </c>
      <c r="C24" s="73">
        <v>104</v>
      </c>
      <c r="D24" s="73">
        <v>155</v>
      </c>
    </row>
    <row r="25" spans="1:4" x14ac:dyDescent="0.25">
      <c r="A25" s="69" t="s">
        <v>42</v>
      </c>
      <c r="B25" s="4">
        <v>6</v>
      </c>
      <c r="C25" s="4">
        <v>0</v>
      </c>
      <c r="D25" s="4">
        <v>6</v>
      </c>
    </row>
    <row r="26" spans="1:4" x14ac:dyDescent="0.25">
      <c r="A26" s="70" t="s">
        <v>43</v>
      </c>
      <c r="B26" s="5">
        <v>0</v>
      </c>
      <c r="C26" s="5">
        <v>0</v>
      </c>
      <c r="D26" s="5">
        <v>0</v>
      </c>
    </row>
    <row r="27" spans="1:4" x14ac:dyDescent="0.25">
      <c r="A27" s="69" t="s">
        <v>44</v>
      </c>
      <c r="B27" s="4">
        <v>106</v>
      </c>
      <c r="C27" s="4">
        <v>0</v>
      </c>
      <c r="D27" s="4">
        <v>106</v>
      </c>
    </row>
    <row r="28" spans="1:4" x14ac:dyDescent="0.25">
      <c r="A28" s="70" t="s">
        <v>45</v>
      </c>
      <c r="B28" s="73">
        <v>8</v>
      </c>
      <c r="C28" s="73">
        <v>0</v>
      </c>
      <c r="D28" s="73">
        <v>8</v>
      </c>
    </row>
    <row r="29" spans="1:4" x14ac:dyDescent="0.25">
      <c r="A29" s="69" t="s">
        <v>46</v>
      </c>
      <c r="B29" s="74">
        <v>2</v>
      </c>
      <c r="C29" s="74">
        <v>0</v>
      </c>
      <c r="D29" s="74">
        <v>2</v>
      </c>
    </row>
    <row r="30" spans="1:4" x14ac:dyDescent="0.25">
      <c r="A30" s="70" t="s">
        <v>47</v>
      </c>
      <c r="B30" s="5">
        <v>110</v>
      </c>
      <c r="C30" s="5">
        <v>105</v>
      </c>
      <c r="D30" s="5">
        <v>5</v>
      </c>
    </row>
    <row r="31" spans="1:4" x14ac:dyDescent="0.25">
      <c r="A31" s="69" t="s">
        <v>48</v>
      </c>
      <c r="B31" s="4">
        <v>0</v>
      </c>
      <c r="C31" s="4">
        <v>0</v>
      </c>
      <c r="D31" s="4">
        <v>0</v>
      </c>
    </row>
    <row r="32" spans="1:4" x14ac:dyDescent="0.25">
      <c r="A32" s="75" t="s">
        <v>14</v>
      </c>
      <c r="B32" s="76">
        <f>SUM(B9:B31)</f>
        <v>6208</v>
      </c>
      <c r="C32" s="76">
        <f>SUM(C9:C31)</f>
        <v>3964</v>
      </c>
      <c r="D32" s="76">
        <f>SUM(D9:D31)</f>
        <v>2244</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6" t="s">
        <v>54</v>
      </c>
      <c r="B1" s="127"/>
      <c r="C1" s="127"/>
      <c r="D1" s="127"/>
      <c r="E1" s="127"/>
      <c r="F1" s="128"/>
      <c r="G1" s="64"/>
    </row>
    <row r="2" spans="1:7" ht="18" customHeight="1" thickBot="1" x14ac:dyDescent="0.3">
      <c r="C2" s="61"/>
    </row>
    <row r="3" spans="1:7" x14ac:dyDescent="0.25">
      <c r="A3" s="105" t="str">
        <f>'Service Metrics (items 1-2)'!A3</f>
        <v>Railroad: Union Pacific</v>
      </c>
      <c r="B3" s="110" t="str">
        <f>'Service Metrics (items 1-2)'!B3</f>
        <v>Year: 2015</v>
      </c>
      <c r="C3" s="110" t="s">
        <v>66</v>
      </c>
      <c r="D3" s="45" t="s">
        <v>55</v>
      </c>
      <c r="E3" s="25">
        <f>'Service Metrics (items 1-2)'!E3</f>
        <v>42336</v>
      </c>
      <c r="F3" s="32"/>
      <c r="G3" s="32"/>
    </row>
    <row r="4" spans="1:7" ht="13.8" thickBot="1" x14ac:dyDescent="0.3">
      <c r="A4" s="106"/>
      <c r="B4" s="112"/>
      <c r="C4" s="112"/>
      <c r="D4" s="46" t="s">
        <v>67</v>
      </c>
      <c r="E4" s="47">
        <f>'Service Metrics (items 1-2)'!E4</f>
        <v>42342</v>
      </c>
      <c r="F4" s="32"/>
      <c r="G4" s="32"/>
    </row>
    <row r="5" spans="1:7" ht="13.8" thickBot="1" x14ac:dyDescent="0.3">
      <c r="C5" s="61"/>
    </row>
    <row r="6" spans="1:7" ht="48.75" customHeight="1" thickBot="1" x14ac:dyDescent="0.3">
      <c r="A6" s="129" t="s">
        <v>120</v>
      </c>
      <c r="B6" s="130"/>
      <c r="C6" s="130"/>
      <c r="D6" s="130"/>
      <c r="E6" s="130"/>
      <c r="F6" s="130"/>
      <c r="G6" s="132"/>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26</v>
      </c>
      <c r="C9" s="79">
        <v>0</v>
      </c>
      <c r="D9" s="79">
        <v>0</v>
      </c>
      <c r="E9" s="79">
        <v>41</v>
      </c>
      <c r="F9" s="80">
        <v>0</v>
      </c>
      <c r="G9" s="80">
        <v>0</v>
      </c>
    </row>
    <row r="10" spans="1:7" x14ac:dyDescent="0.25">
      <c r="A10" s="70" t="s">
        <v>29</v>
      </c>
      <c r="B10" s="81">
        <v>8</v>
      </c>
      <c r="C10" s="81">
        <v>0</v>
      </c>
      <c r="D10" s="81">
        <v>8</v>
      </c>
      <c r="E10" s="81">
        <v>5</v>
      </c>
      <c r="F10" s="82">
        <v>0</v>
      </c>
      <c r="G10" s="82">
        <v>0</v>
      </c>
    </row>
    <row r="11" spans="1:7" x14ac:dyDescent="0.25">
      <c r="A11" s="69" t="s">
        <v>27</v>
      </c>
      <c r="B11" s="79">
        <v>180</v>
      </c>
      <c r="C11" s="79">
        <v>1</v>
      </c>
      <c r="D11" s="79">
        <v>23</v>
      </c>
      <c r="E11" s="79">
        <v>36</v>
      </c>
      <c r="F11" s="80">
        <v>0</v>
      </c>
      <c r="G11" s="80">
        <v>0</v>
      </c>
    </row>
    <row r="12" spans="1:7" x14ac:dyDescent="0.25">
      <c r="A12" s="70" t="s">
        <v>28</v>
      </c>
      <c r="B12" s="81">
        <v>37</v>
      </c>
      <c r="C12" s="81">
        <v>2</v>
      </c>
      <c r="D12" s="81">
        <v>109</v>
      </c>
      <c r="E12" s="81">
        <v>19</v>
      </c>
      <c r="F12" s="82">
        <v>0</v>
      </c>
      <c r="G12" s="82">
        <v>0</v>
      </c>
    </row>
    <row r="13" spans="1:7" x14ac:dyDescent="0.25">
      <c r="A13" s="69" t="s">
        <v>30</v>
      </c>
      <c r="B13" s="79">
        <v>169</v>
      </c>
      <c r="C13" s="79">
        <v>0</v>
      </c>
      <c r="D13" s="79">
        <v>73</v>
      </c>
      <c r="E13" s="79">
        <v>123</v>
      </c>
      <c r="F13" s="80">
        <v>0</v>
      </c>
      <c r="G13" s="80">
        <v>0</v>
      </c>
    </row>
    <row r="14" spans="1:7" x14ac:dyDescent="0.25">
      <c r="A14" s="70" t="s">
        <v>31</v>
      </c>
      <c r="B14" s="81">
        <v>8</v>
      </c>
      <c r="C14" s="81">
        <v>0</v>
      </c>
      <c r="D14" s="81">
        <v>9</v>
      </c>
      <c r="E14" s="81">
        <v>28</v>
      </c>
      <c r="F14" s="82">
        <v>0</v>
      </c>
      <c r="G14" s="82">
        <v>0</v>
      </c>
    </row>
    <row r="15" spans="1:7" x14ac:dyDescent="0.25">
      <c r="A15" s="69" t="s">
        <v>32</v>
      </c>
      <c r="B15" s="79">
        <v>0</v>
      </c>
      <c r="C15" s="79">
        <v>0</v>
      </c>
      <c r="D15" s="79">
        <v>0</v>
      </c>
      <c r="E15" s="79">
        <v>20</v>
      </c>
      <c r="F15" s="80">
        <v>0</v>
      </c>
      <c r="G15" s="80">
        <v>0</v>
      </c>
    </row>
    <row r="16" spans="1:7" x14ac:dyDescent="0.25">
      <c r="A16" s="70" t="s">
        <v>33</v>
      </c>
      <c r="B16" s="83">
        <v>540</v>
      </c>
      <c r="C16" s="83">
        <v>0</v>
      </c>
      <c r="D16" s="83">
        <v>20</v>
      </c>
      <c r="E16" s="83">
        <v>146</v>
      </c>
      <c r="F16" s="82">
        <v>5</v>
      </c>
      <c r="G16" s="82">
        <v>0</v>
      </c>
    </row>
    <row r="17" spans="1:7" x14ac:dyDescent="0.25">
      <c r="A17" s="69" t="s">
        <v>34</v>
      </c>
      <c r="B17" s="79">
        <v>0</v>
      </c>
      <c r="C17" s="79">
        <v>0</v>
      </c>
      <c r="D17" s="79">
        <v>0</v>
      </c>
      <c r="E17" s="79">
        <v>0</v>
      </c>
      <c r="F17" s="80">
        <v>0</v>
      </c>
      <c r="G17" s="80">
        <v>0</v>
      </c>
    </row>
    <row r="18" spans="1:7" x14ac:dyDescent="0.25">
      <c r="A18" s="70" t="s">
        <v>35</v>
      </c>
      <c r="B18" s="81">
        <v>33</v>
      </c>
      <c r="C18" s="81">
        <v>2</v>
      </c>
      <c r="D18" s="81">
        <v>11</v>
      </c>
      <c r="E18" s="81">
        <v>57</v>
      </c>
      <c r="F18" s="82">
        <v>0</v>
      </c>
      <c r="G18" s="82">
        <v>0</v>
      </c>
    </row>
    <row r="19" spans="1:7" x14ac:dyDescent="0.25">
      <c r="A19" s="69" t="s">
        <v>36</v>
      </c>
      <c r="B19" s="79">
        <v>19</v>
      </c>
      <c r="C19" s="79">
        <v>0</v>
      </c>
      <c r="D19" s="79">
        <v>0</v>
      </c>
      <c r="E19" s="79">
        <v>10</v>
      </c>
      <c r="F19" s="80">
        <v>0</v>
      </c>
      <c r="G19" s="80">
        <v>0</v>
      </c>
    </row>
    <row r="20" spans="1:7" x14ac:dyDescent="0.25">
      <c r="A20" s="70" t="s">
        <v>37</v>
      </c>
      <c r="B20" s="81">
        <v>13</v>
      </c>
      <c r="C20" s="81">
        <v>0</v>
      </c>
      <c r="D20" s="81">
        <v>31</v>
      </c>
      <c r="E20" s="81">
        <v>22</v>
      </c>
      <c r="F20" s="82">
        <v>0</v>
      </c>
      <c r="G20" s="82">
        <v>0</v>
      </c>
    </row>
    <row r="21" spans="1:7" x14ac:dyDescent="0.25">
      <c r="A21" s="69" t="s">
        <v>38</v>
      </c>
      <c r="B21" s="79">
        <v>246</v>
      </c>
      <c r="C21" s="79">
        <v>0</v>
      </c>
      <c r="D21" s="79">
        <v>98</v>
      </c>
      <c r="E21" s="79">
        <v>91</v>
      </c>
      <c r="F21" s="80">
        <v>0</v>
      </c>
      <c r="G21" s="80">
        <v>0</v>
      </c>
    </row>
    <row r="22" spans="1:7" x14ac:dyDescent="0.25">
      <c r="A22" s="70" t="s">
        <v>39</v>
      </c>
      <c r="B22" s="81">
        <v>0</v>
      </c>
      <c r="C22" s="81">
        <v>0</v>
      </c>
      <c r="D22" s="81">
        <v>0</v>
      </c>
      <c r="E22" s="81">
        <v>1</v>
      </c>
      <c r="F22" s="81">
        <v>0</v>
      </c>
      <c r="G22" s="82">
        <v>0</v>
      </c>
    </row>
    <row r="23" spans="1:7" x14ac:dyDescent="0.25">
      <c r="A23" s="69" t="s">
        <v>40</v>
      </c>
      <c r="B23" s="79">
        <v>0</v>
      </c>
      <c r="C23" s="79">
        <v>0</v>
      </c>
      <c r="D23" s="79">
        <v>0</v>
      </c>
      <c r="E23" s="79">
        <v>0</v>
      </c>
      <c r="F23" s="79">
        <v>0</v>
      </c>
      <c r="G23" s="80">
        <v>0</v>
      </c>
    </row>
    <row r="24" spans="1:7" x14ac:dyDescent="0.25">
      <c r="A24" s="70" t="s">
        <v>41</v>
      </c>
      <c r="B24" s="81">
        <v>290</v>
      </c>
      <c r="C24" s="81">
        <v>0</v>
      </c>
      <c r="D24" s="81">
        <v>251</v>
      </c>
      <c r="E24" s="81">
        <v>47</v>
      </c>
      <c r="F24" s="82">
        <v>0</v>
      </c>
      <c r="G24" s="82">
        <v>0</v>
      </c>
    </row>
    <row r="25" spans="1:7" x14ac:dyDescent="0.25">
      <c r="A25" s="69" t="s">
        <v>42</v>
      </c>
      <c r="B25" s="79">
        <v>7</v>
      </c>
      <c r="C25" s="79">
        <v>0</v>
      </c>
      <c r="D25" s="79">
        <v>13</v>
      </c>
      <c r="E25" s="79">
        <v>5</v>
      </c>
      <c r="F25" s="80">
        <v>0</v>
      </c>
      <c r="G25" s="80">
        <v>0</v>
      </c>
    </row>
    <row r="26" spans="1:7" x14ac:dyDescent="0.25">
      <c r="A26" s="70" t="s">
        <v>43</v>
      </c>
      <c r="B26" s="81">
        <v>0</v>
      </c>
      <c r="C26" s="81">
        <v>0</v>
      </c>
      <c r="D26" s="81">
        <v>0</v>
      </c>
      <c r="E26" s="81">
        <v>0</v>
      </c>
      <c r="F26" s="81">
        <v>0</v>
      </c>
      <c r="G26" s="82">
        <v>0</v>
      </c>
    </row>
    <row r="27" spans="1:7" x14ac:dyDescent="0.25">
      <c r="A27" s="69" t="s">
        <v>44</v>
      </c>
      <c r="B27" s="79">
        <v>20</v>
      </c>
      <c r="C27" s="79">
        <v>2</v>
      </c>
      <c r="D27" s="79">
        <v>0</v>
      </c>
      <c r="E27" s="79">
        <v>14</v>
      </c>
      <c r="F27" s="80">
        <v>0</v>
      </c>
      <c r="G27" s="80">
        <v>0</v>
      </c>
    </row>
    <row r="28" spans="1:7" x14ac:dyDescent="0.25">
      <c r="A28" s="70" t="s">
        <v>45</v>
      </c>
      <c r="B28" s="81">
        <v>7</v>
      </c>
      <c r="C28" s="81">
        <v>0</v>
      </c>
      <c r="D28" s="81">
        <v>10</v>
      </c>
      <c r="E28" s="81">
        <v>8</v>
      </c>
      <c r="F28" s="82">
        <v>0</v>
      </c>
      <c r="G28" s="82">
        <v>0</v>
      </c>
    </row>
    <row r="29" spans="1:7" x14ac:dyDescent="0.25">
      <c r="A29" s="69" t="s">
        <v>46</v>
      </c>
      <c r="B29" s="79">
        <v>2</v>
      </c>
      <c r="C29" s="79">
        <v>0</v>
      </c>
      <c r="D29" s="79">
        <v>11</v>
      </c>
      <c r="E29" s="79">
        <v>6</v>
      </c>
      <c r="F29" s="80">
        <v>0</v>
      </c>
      <c r="G29" s="80">
        <v>0</v>
      </c>
    </row>
    <row r="30" spans="1:7" x14ac:dyDescent="0.25">
      <c r="A30" s="70" t="s">
        <v>47</v>
      </c>
      <c r="B30" s="81">
        <v>122</v>
      </c>
      <c r="C30" s="81">
        <v>0</v>
      </c>
      <c r="D30" s="81">
        <v>2</v>
      </c>
      <c r="E30" s="81">
        <v>2</v>
      </c>
      <c r="F30" s="82">
        <v>0</v>
      </c>
      <c r="G30" s="82">
        <v>0</v>
      </c>
    </row>
    <row r="31" spans="1:7" x14ac:dyDescent="0.25">
      <c r="A31" s="69" t="s">
        <v>48</v>
      </c>
      <c r="B31" s="79">
        <v>0</v>
      </c>
      <c r="C31" s="79">
        <v>0</v>
      </c>
      <c r="D31" s="79">
        <v>0</v>
      </c>
      <c r="E31" s="79">
        <v>0</v>
      </c>
      <c r="F31" s="80">
        <v>0</v>
      </c>
      <c r="G31" s="80">
        <v>0</v>
      </c>
    </row>
    <row r="32" spans="1:7" x14ac:dyDescent="0.25">
      <c r="A32" s="71" t="s">
        <v>49</v>
      </c>
      <c r="B32" s="84">
        <f>SUM(B9:B31)</f>
        <v>1727</v>
      </c>
      <c r="C32" s="84">
        <v>0</v>
      </c>
      <c r="D32" s="84">
        <f>SUM(D9:D31)</f>
        <v>669</v>
      </c>
      <c r="E32" s="84">
        <f>SUM(E9:E31)</f>
        <v>681</v>
      </c>
      <c r="F32" s="84">
        <f>SUM(F9:F31)</f>
        <v>5</v>
      </c>
      <c r="G32" s="84">
        <f>SUM(G9:G31)</f>
        <v>0</v>
      </c>
    </row>
    <row r="33" spans="1:7" x14ac:dyDescent="0.25">
      <c r="A33" s="39"/>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6" t="s">
        <v>54</v>
      </c>
      <c r="B1" s="127"/>
      <c r="C1" s="127"/>
      <c r="D1" s="127"/>
      <c r="E1" s="127"/>
      <c r="F1" s="128"/>
    </row>
    <row r="2" spans="1:6" ht="16.5" customHeight="1" thickBot="1" x14ac:dyDescent="0.3"/>
    <row r="3" spans="1:6" x14ac:dyDescent="0.25">
      <c r="A3" s="105" t="str">
        <f>'Service Metrics (items 1-2)'!A3</f>
        <v>Railroad: Union Pacific</v>
      </c>
      <c r="B3" s="110" t="str">
        <f>'Service Metrics (items 1-2)'!B3</f>
        <v>Year: 2015</v>
      </c>
      <c r="C3" s="110" t="s">
        <v>66</v>
      </c>
      <c r="D3" s="45" t="s">
        <v>55</v>
      </c>
      <c r="E3" s="25">
        <f>'Service Metrics (items 1-2)'!E3</f>
        <v>42336</v>
      </c>
      <c r="F3" s="32"/>
    </row>
    <row r="4" spans="1:6" ht="13.8" thickBot="1" x14ac:dyDescent="0.3">
      <c r="A4" s="106"/>
      <c r="B4" s="112"/>
      <c r="C4" s="112"/>
      <c r="D4" s="46" t="s">
        <v>67</v>
      </c>
      <c r="E4" s="47">
        <f>'Service Metrics (items 1-2)'!E4</f>
        <v>42342</v>
      </c>
      <c r="F4" s="32"/>
    </row>
    <row r="5" spans="1:6" ht="13.8" thickBot="1" x14ac:dyDescent="0.3">
      <c r="E5" s="49"/>
      <c r="F5" s="62"/>
    </row>
    <row r="6" spans="1:6" ht="36.75" customHeight="1" thickBot="1" x14ac:dyDescent="0.3">
      <c r="A6" s="101" t="s">
        <v>84</v>
      </c>
      <c r="B6" s="116"/>
      <c r="C6" s="102"/>
      <c r="E6" s="49"/>
      <c r="F6" s="62"/>
    </row>
    <row r="7" spans="1:6" ht="57.75" customHeight="1" thickBot="1" x14ac:dyDescent="0.3">
      <c r="A7" s="63" t="s">
        <v>86</v>
      </c>
      <c r="B7" s="133" t="s">
        <v>105</v>
      </c>
      <c r="C7" s="102"/>
      <c r="D7" s="33"/>
    </row>
    <row r="8" spans="1:6" x14ac:dyDescent="0.25">
      <c r="A8" s="55" t="s">
        <v>99</v>
      </c>
      <c r="B8" s="134">
        <v>3.8</v>
      </c>
      <c r="C8" s="135"/>
      <c r="D8" s="9"/>
    </row>
    <row r="9" spans="1:6" x14ac:dyDescent="0.25">
      <c r="A9" s="56" t="s">
        <v>100</v>
      </c>
      <c r="B9" s="136">
        <v>2.9</v>
      </c>
      <c r="C9" s="137"/>
      <c r="D9" s="9"/>
    </row>
    <row r="10" spans="1:6" x14ac:dyDescent="0.25">
      <c r="A10" s="56" t="s">
        <v>101</v>
      </c>
      <c r="B10" s="136">
        <v>2.7</v>
      </c>
      <c r="C10" s="137"/>
      <c r="D10" s="9"/>
    </row>
    <row r="11" spans="1:6" x14ac:dyDescent="0.25">
      <c r="A11" s="56" t="s">
        <v>102</v>
      </c>
      <c r="B11" s="136">
        <v>1.8</v>
      </c>
      <c r="C11" s="137"/>
    </row>
    <row r="12" spans="1:6" x14ac:dyDescent="0.25">
      <c r="A12" s="56" t="s">
        <v>103</v>
      </c>
      <c r="B12" s="136">
        <v>7.3</v>
      </c>
      <c r="C12" s="137"/>
      <c r="D12" s="9"/>
    </row>
    <row r="13" spans="1:6" ht="13.8" thickBot="1" x14ac:dyDescent="0.3">
      <c r="A13" s="57" t="s">
        <v>104</v>
      </c>
      <c r="B13" s="138">
        <v>3.7</v>
      </c>
      <c r="C13" s="139"/>
      <c r="D13" s="9"/>
    </row>
    <row r="14" spans="1:6" x14ac:dyDescent="0.25">
      <c r="A14" s="9"/>
    </row>
    <row r="15" spans="1:6" x14ac:dyDescent="0.25">
      <c r="A15" s="2" t="s">
        <v>106</v>
      </c>
      <c r="B15" s="2" t="s">
        <v>123</v>
      </c>
      <c r="C15" s="58"/>
      <c r="D15" s="39"/>
      <c r="E15" s="39"/>
      <c r="F15" s="39"/>
    </row>
    <row r="16" spans="1:6" x14ac:dyDescent="0.25">
      <c r="A16" s="31"/>
      <c r="B16" s="2" t="s">
        <v>124</v>
      </c>
      <c r="C16" s="58"/>
      <c r="D16" s="39"/>
      <c r="E16" s="39"/>
      <c r="F16" s="39"/>
    </row>
    <row r="17" spans="1:6" x14ac:dyDescent="0.25">
      <c r="B17" s="2" t="s">
        <v>125</v>
      </c>
      <c r="C17" s="58"/>
      <c r="D17" s="39"/>
      <c r="E17" s="39"/>
      <c r="F17" s="39"/>
    </row>
    <row r="18" spans="1:6" x14ac:dyDescent="0.25">
      <c r="B18" s="2" t="s">
        <v>126</v>
      </c>
      <c r="C18" s="58"/>
      <c r="D18" s="39"/>
      <c r="E18" s="39"/>
      <c r="F18" s="39"/>
    </row>
    <row r="19" spans="1:6" x14ac:dyDescent="0.25">
      <c r="B19" s="2" t="s">
        <v>127</v>
      </c>
      <c r="C19" s="58"/>
      <c r="D19" s="39"/>
      <c r="E19" s="39"/>
      <c r="F19" s="39"/>
    </row>
    <row r="20" spans="1:6" x14ac:dyDescent="0.25">
      <c r="B20" s="2"/>
      <c r="C20" s="58"/>
      <c r="D20" s="39"/>
      <c r="E20" s="39"/>
      <c r="F20" s="39"/>
    </row>
    <row r="21" spans="1:6" ht="13.8" thickBot="1" x14ac:dyDescent="0.3"/>
    <row r="22" spans="1:6" ht="36.75" customHeight="1" thickBot="1" x14ac:dyDescent="0.3">
      <c r="A22" s="101" t="s">
        <v>85</v>
      </c>
      <c r="B22" s="116"/>
      <c r="C22" s="102"/>
    </row>
    <row r="23" spans="1:6" ht="57.75" customHeight="1" thickBot="1" x14ac:dyDescent="0.3">
      <c r="A23" s="63" t="s">
        <v>76</v>
      </c>
      <c r="B23" s="133" t="s">
        <v>122</v>
      </c>
      <c r="C23" s="102"/>
    </row>
    <row r="24" spans="1:6" x14ac:dyDescent="0.25">
      <c r="A24" s="59" t="s">
        <v>51</v>
      </c>
      <c r="B24" s="134">
        <v>21.7</v>
      </c>
      <c r="C24" s="135"/>
    </row>
    <row r="25" spans="1:6" x14ac:dyDescent="0.25">
      <c r="A25" s="1" t="s">
        <v>52</v>
      </c>
      <c r="B25" s="136">
        <v>0.1</v>
      </c>
      <c r="C25" s="137"/>
    </row>
    <row r="26" spans="1:6" ht="13.8" thickBot="1" x14ac:dyDescent="0.3">
      <c r="A26" s="60" t="s">
        <v>53</v>
      </c>
      <c r="B26" s="138">
        <v>3.4</v>
      </c>
      <c r="C26" s="139"/>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2015-12-09T20:45:07Z</dcterms:modified>
</cp:coreProperties>
</file>