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<sst xmlns="http://schemas.openxmlformats.org/spreadsheetml/2006/main" count="245" uniqueCount="162">
  <si>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</si>
  <si>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</si>
  <si>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</si>
  <si>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</si>
  <si>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</si>
  <si>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</si>
  <si>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</si>
  <si>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</si>
  <si>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</si>
  <si>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</si>
  <si>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</si>
  <si>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</si>
  <si>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</si>
  <si>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</si>
  <si>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</si>
  <si>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</si>
  <si>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</si>
  <si>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</si>
  <si>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</si>
  <si>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</si>
  <si>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</si>
  <si>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</si>
  <si>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</si>
  <si>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</si>
  <si>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</si>
  <si>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</si>
  <si>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</si>
  <si>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</si>
  <si>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</si>
  <si>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</si>
  <si>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</si>
  <si>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</si>
  <si>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</si>
  <si>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</si>
  <si>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</si>
  <si>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</si>
  <si>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</si>
  <si>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</si>
  <si>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</si>
  <si>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</si>
  <si>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</si>
  <si>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</si>
  <si>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</si>
  <si>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</si>
  <si>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</si>
  <si>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</si>
  <si>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</si>
  <si>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</si>
  <si>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</si>
  <si>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</si>
  <si>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</si>
  <si>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</si>
  <si>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</si>
  <si>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</si>
  <si>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</si>
  <si>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</si>
  <si>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</si>
  <si>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</si>
  <si>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</si>
  <si>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</si>
  <si>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</si>
  <si>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</si>
  <si>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</si>
  <si>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</si>
  <si>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</si>
  <si>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</si>
  <si>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</si>
  <si>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</si>
  <si>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</si>
  <si>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</si>
  <si>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</si>
  <si>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</si>
  <si>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</si>
  <si>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</si>
  <si>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</si>
  <si>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</si>
  <si>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</si>
  <si>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</si>
  <si>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</si>
  <si>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</si>
  <si>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</si>
  <si>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</si>
  <si>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</si>
  <si>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</si>
  <si>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</si>
  <si>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</si>
  <si>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</si>
  <si>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</si>
  <si>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</si>
  <si>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</si>
  <si>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</si>
  <si>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</si>
  <si>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</si>
  <si>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</si>
  <si>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</si>
  <si>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</si>
  <si>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</si>
  <si>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</si>
  <si>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</si>
  <si>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</si>
  <si>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</si>
  <si>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</si>
  <si>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</si>
  <si>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</si>
  <si>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</si>
  <si>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</si>
  <si>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</si>
  <si>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</si>
  <si>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</si>
  <si>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</si>
  <si>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</si>
  <si>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</si>
  <si>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</si>
  <si>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</si>
  <si>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</si>
  <si>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</si>
  <si>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</si>
  <si>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</si>
  <si>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</si>
  <si>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</si>
  <si>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</si>
  <si>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</si>
  <si>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</si>
  <si>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</si>
  <si>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</si>
  <si>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</si>
  <si>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</si>
  <si>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</si>
  <si>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</si>
  <si>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</si>
  <si>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</si>
  <si>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</si>
  <si>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</si>
  <si>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</si>
  <si>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</si>
  <si>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</si>
  <si>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</si>
  <si>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</si>
  <si>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</si>
  <si>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</si>
  <si>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</si>
  <si>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</si>
  <si>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</si>
  <si>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</si>
  <si>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</si>
  <si>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</si>
  <si>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</si>
  <si>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</si>
  <si>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</si>
  <si>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</si>
  <si>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</si>
  <si>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</si>
  <si>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</si>
  <si>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</si>
  <si>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</si>
  <si>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</si>
  <si>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</si>
  <si>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</si>
  <si>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</si>
  <si>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</si>
  <si>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</si>
  <si>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JULY</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</si>
</sst>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H33" sqref="H33"/>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42952</v>
      </c>
    </row>
    <row r="4" spans="1:6" ht="13.5" thickBot="1">
      <c r="A4" s="123"/>
      <c r="B4" s="128"/>
      <c r="C4" s="128"/>
      <c r="D4" s="23" t="s">
        <v>60</v>
      </c>
      <c r="E4" s="24">
        <v>42958</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25.1</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v>
      </c>
      <c r="C11" s="78" t="s">
        <v>87</v>
      </c>
      <c r="D11" s="2" t="s">
        <v>95</v>
      </c>
      <c r="E11" s="8"/>
      <c r="F11" s="11"/>
    </row>
    <row r="12" spans="1:6">
      <c r="A12" s="92" t="s">
        <v>5</v>
      </c>
      <c r="B12" s="115">
        <v>23.5</v>
      </c>
      <c r="C12" s="10"/>
      <c r="D12" s="2" t="s">
        <v>96</v>
      </c>
      <c r="E12" s="8"/>
      <c r="F12" s="11"/>
    </row>
    <row r="13" spans="1:6">
      <c r="A13" s="92" t="s">
        <v>4</v>
      </c>
      <c r="B13" s="115">
        <v>25.5</v>
      </c>
      <c r="C13" s="10"/>
      <c r="D13" s="2" t="s">
        <v>97</v>
      </c>
      <c r="E13" s="8"/>
      <c r="F13" s="11"/>
    </row>
    <row r="14" spans="1:6">
      <c r="A14" s="92" t="s">
        <v>3</v>
      </c>
      <c r="B14" s="115">
        <v>24.2</v>
      </c>
      <c r="C14" s="10"/>
      <c r="D14" s="2" t="s">
        <v>98</v>
      </c>
      <c r="E14" s="8"/>
      <c r="F14" s="11"/>
    </row>
    <row r="15" spans="1:6">
      <c r="A15" s="92" t="s">
        <v>2</v>
      </c>
      <c r="B15" s="115">
        <v>21.1</v>
      </c>
      <c r="C15" s="10"/>
      <c r="D15" s="10"/>
      <c r="E15" s="8"/>
      <c r="F15" s="11"/>
    </row>
    <row r="16" spans="1:6">
      <c r="A16" s="92" t="s">
        <v>1</v>
      </c>
      <c r="B16" s="115">
        <v>21.4</v>
      </c>
      <c r="C16" s="10"/>
      <c r="D16" s="10"/>
      <c r="E16" s="8"/>
      <c r="F16" s="11"/>
    </row>
    <row r="17" spans="1:6">
      <c r="A17" s="92" t="s">
        <v>6</v>
      </c>
      <c r="B17" s="115">
        <v>22.3</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29.2</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30.8</v>
      </c>
      <c r="C24" s="78" t="s">
        <v>87</v>
      </c>
      <c r="D24" s="2" t="s">
        <v>99</v>
      </c>
    </row>
    <row r="25" spans="1:6">
      <c r="A25" s="93" t="s">
        <v>73</v>
      </c>
      <c r="B25" s="115">
        <v>34.799999999999997</v>
      </c>
      <c r="C25" s="28"/>
      <c r="D25" s="2" t="s">
        <v>100</v>
      </c>
    </row>
    <row r="26" spans="1:6">
      <c r="A26" s="93" t="s">
        <v>74</v>
      </c>
      <c r="B26" s="115">
        <v>30.4</v>
      </c>
      <c r="C26" s="27"/>
      <c r="D26" s="2" t="s">
        <v>101</v>
      </c>
    </row>
    <row r="27" spans="1:6">
      <c r="A27" s="93" t="s">
        <v>75</v>
      </c>
      <c r="B27" s="115">
        <v>28.3</v>
      </c>
      <c r="D27" s="2" t="s">
        <v>102</v>
      </c>
    </row>
    <row r="28" spans="1:6">
      <c r="A28" s="93" t="s">
        <v>76</v>
      </c>
      <c r="B28" s="115">
        <v>30.2</v>
      </c>
      <c r="C28" s="18"/>
      <c r="D28" s="2" t="s">
        <v>103</v>
      </c>
    </row>
    <row r="29" spans="1:6">
      <c r="A29" s="93" t="s">
        <v>77</v>
      </c>
      <c r="B29" s="103">
        <v>27.2</v>
      </c>
      <c r="C29" s="18"/>
      <c r="D29" s="2" t="s">
        <v>104</v>
      </c>
    </row>
    <row r="30" spans="1:6">
      <c r="A30" s="93" t="s">
        <v>78</v>
      </c>
      <c r="B30" s="115">
        <v>32.9</v>
      </c>
      <c r="C30" s="18"/>
      <c r="D30" s="2" t="s">
        <v>105</v>
      </c>
    </row>
    <row r="31" spans="1:6">
      <c r="A31" s="93" t="s">
        <v>79</v>
      </c>
      <c r="B31" s="115">
        <v>27.8</v>
      </c>
      <c r="C31" s="18"/>
      <c r="D31" s="18"/>
    </row>
    <row r="32" spans="1:6">
      <c r="A32" s="93" t="s">
        <v>80</v>
      </c>
      <c r="B32" s="115">
        <v>42</v>
      </c>
      <c r="C32" s="18"/>
      <c r="D32" s="18"/>
    </row>
    <row r="33" spans="1:4">
      <c r="A33" s="93" t="s">
        <v>81</v>
      </c>
      <c r="B33" s="115">
        <v>38.5</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0" zoomScaleNormal="100" workbookViewId="0">
      <selection activeCell="H33" sqref="H33"/>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42952</v>
      </c>
      <c r="F3" s="6"/>
    </row>
    <row r="4" spans="1:7" ht="15.75" customHeight="1" thickBot="1">
      <c r="A4" s="123"/>
      <c r="B4" s="129"/>
      <c r="C4" s="129"/>
      <c r="D4" s="42" t="s">
        <v>60</v>
      </c>
      <c r="E4" s="43">
        <f>'Service Metrics (items 1-2)'!E4</f>
        <v>42958</v>
      </c>
    </row>
    <row r="5" spans="1:7" ht="28.5" customHeight="1" thickBot="1">
      <c r="A5" s="118" t="s">
        <v>68</v>
      </c>
      <c r="B5" s="119"/>
      <c r="C5" s="25"/>
    </row>
    <row r="6" spans="1:7" ht="12.75" customHeight="1">
      <c r="A6" s="33" t="s">
        <v>8</v>
      </c>
      <c r="B6" s="73">
        <v>22318</v>
      </c>
      <c r="D6" s="95" t="s">
        <v>87</v>
      </c>
    </row>
    <row r="7" spans="1:7" ht="12.75" customHeight="1">
      <c r="A7" s="34" t="s">
        <v>9</v>
      </c>
      <c r="B7" s="39">
        <v>115007</v>
      </c>
      <c r="C7" s="79"/>
      <c r="D7" s="2"/>
    </row>
    <row r="8" spans="1:7" ht="12.75" customHeight="1">
      <c r="A8" s="34" t="s">
        <v>10</v>
      </c>
      <c r="B8" s="39">
        <v>11111</v>
      </c>
      <c r="C8" s="80"/>
      <c r="D8" s="2"/>
    </row>
    <row r="9" spans="1:7" ht="12.75" customHeight="1">
      <c r="A9" s="34" t="s">
        <v>0</v>
      </c>
      <c r="B9" s="39">
        <v>14526</v>
      </c>
      <c r="C9" s="80"/>
      <c r="G9" s="44"/>
    </row>
    <row r="10" spans="1:7" ht="12.75" customHeight="1">
      <c r="A10" s="34" t="s">
        <v>11</v>
      </c>
      <c r="B10" s="39">
        <v>10929</v>
      </c>
      <c r="C10" s="80"/>
      <c r="G10" s="45"/>
    </row>
    <row r="11" spans="1:7" ht="12.75" customHeight="1">
      <c r="A11" s="34" t="s">
        <v>19</v>
      </c>
      <c r="B11" s="39">
        <v>41005</v>
      </c>
      <c r="C11" s="80"/>
    </row>
    <row r="12" spans="1:7" ht="12.75" customHeight="1">
      <c r="A12" s="34" t="s">
        <v>12</v>
      </c>
      <c r="B12" s="39">
        <v>67948</v>
      </c>
      <c r="C12" s="80"/>
    </row>
    <row r="13" spans="1:7" ht="12.75" customHeight="1">
      <c r="A13" s="34" t="s">
        <v>13</v>
      </c>
      <c r="B13" s="39">
        <v>14109</v>
      </c>
      <c r="C13" s="80"/>
    </row>
    <row r="14" spans="1:7" ht="12.75" customHeight="1">
      <c r="A14" s="34" t="s">
        <v>14</v>
      </c>
      <c r="B14" s="39">
        <v>296953</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19.899999999999999</v>
      </c>
      <c r="D17" s="95" t="s">
        <v>87</v>
      </c>
    </row>
    <row r="18" spans="1:8">
      <c r="A18" s="34" t="s">
        <v>16</v>
      </c>
      <c r="B18" s="115">
        <v>5</v>
      </c>
      <c r="C18" s="28"/>
      <c r="D18" s="2"/>
    </row>
    <row r="19" spans="1:8">
      <c r="A19" s="34" t="s">
        <v>17</v>
      </c>
      <c r="B19" s="115">
        <v>17.600000000000001</v>
      </c>
      <c r="C19" s="28"/>
      <c r="D19" s="2"/>
    </row>
    <row r="20" spans="1:8">
      <c r="A20" s="34" t="s">
        <v>22</v>
      </c>
      <c r="B20" s="115">
        <v>7.8</v>
      </c>
      <c r="C20" s="18"/>
      <c r="D20" s="2"/>
    </row>
    <row r="21" spans="1:8">
      <c r="A21" s="34" t="s">
        <v>18</v>
      </c>
      <c r="B21" s="115">
        <v>31.8</v>
      </c>
      <c r="C21" s="18"/>
      <c r="D21" s="18"/>
    </row>
    <row r="22" spans="1:8">
      <c r="A22" s="34" t="s">
        <v>52</v>
      </c>
      <c r="B22" s="115">
        <v>18.8</v>
      </c>
      <c r="C22" s="18"/>
      <c r="D22" s="18"/>
    </row>
    <row r="23" spans="1:8" ht="13.5" thickBot="1">
      <c r="A23" s="8"/>
      <c r="B23" s="17"/>
      <c r="C23" s="8"/>
      <c r="D23" s="8"/>
      <c r="E23" s="8"/>
      <c r="F23" s="11"/>
      <c r="G23" s="35"/>
    </row>
    <row r="24" spans="1:8" ht="26.25" customHeight="1" thickBot="1">
      <c r="A24" s="118" t="s">
        <v>119</v>
      </c>
      <c r="B24" s="133"/>
      <c r="C24" s="133"/>
      <c r="D24" s="133"/>
      <c r="E24" s="133"/>
      <c r="F24" s="119"/>
      <c r="G24" s="85"/>
      <c r="H24" s="31"/>
    </row>
    <row r="25" spans="1:8" ht="13.5" thickBot="1">
      <c r="A25" s="127" t="s">
        <v>53</v>
      </c>
      <c r="B25" s="118" t="s">
        <v>66</v>
      </c>
      <c r="C25" s="133"/>
      <c r="D25" s="133"/>
      <c r="E25" s="133"/>
      <c r="F25" s="119"/>
      <c r="G25" s="85"/>
      <c r="H25" s="31"/>
    </row>
    <row r="26" spans="1:8" ht="13.5" thickBot="1">
      <c r="A26" s="140"/>
      <c r="B26" s="127" t="s">
        <v>21</v>
      </c>
      <c r="C26" s="141" t="s">
        <v>109</v>
      </c>
      <c r="D26" s="134" t="s">
        <v>13</v>
      </c>
      <c r="E26" s="135"/>
      <c r="F26" s="136" t="s">
        <v>14</v>
      </c>
    </row>
    <row r="27" spans="1:8" ht="13.5" thickBot="1">
      <c r="A27" s="129"/>
      <c r="B27" s="129"/>
      <c r="C27" s="142"/>
      <c r="D27" s="46" t="s">
        <v>70</v>
      </c>
      <c r="E27" s="47" t="s">
        <v>71</v>
      </c>
      <c r="F27" s="137"/>
    </row>
    <row r="28" spans="1:8">
      <c r="A28" s="9" t="s">
        <v>0</v>
      </c>
      <c r="B28" s="74">
        <v>0</v>
      </c>
      <c r="C28" s="74">
        <v>5</v>
      </c>
      <c r="D28" s="74">
        <v>13</v>
      </c>
      <c r="E28" s="130" t="s">
        <v>94</v>
      </c>
      <c r="F28" s="77">
        <f t="shared" ref="F28:F35" si="0">SUM(B28:D28)</f>
        <v>18</v>
      </c>
    </row>
    <row r="29" spans="1:8">
      <c r="A29" s="12" t="s">
        <v>5</v>
      </c>
      <c r="B29" s="75">
        <v>1</v>
      </c>
      <c r="C29" s="75">
        <v>6</v>
      </c>
      <c r="D29" s="75">
        <v>10</v>
      </c>
      <c r="E29" s="131"/>
      <c r="F29" s="77">
        <f t="shared" si="0"/>
        <v>17</v>
      </c>
    </row>
    <row r="30" spans="1:8">
      <c r="A30" s="12" t="s">
        <v>4</v>
      </c>
      <c r="B30" s="75">
        <v>5</v>
      </c>
      <c r="C30" s="75">
        <v>4</v>
      </c>
      <c r="D30" s="75">
        <v>19</v>
      </c>
      <c r="E30" s="131"/>
      <c r="F30" s="77">
        <f t="shared" si="0"/>
        <v>28</v>
      </c>
    </row>
    <row r="31" spans="1:8">
      <c r="A31" s="12" t="s">
        <v>3</v>
      </c>
      <c r="B31" s="75">
        <v>0</v>
      </c>
      <c r="C31" s="75">
        <v>2</v>
      </c>
      <c r="D31" s="75">
        <v>7</v>
      </c>
      <c r="E31" s="131"/>
      <c r="F31" s="77">
        <f t="shared" si="0"/>
        <v>9</v>
      </c>
    </row>
    <row r="32" spans="1:8">
      <c r="A32" s="12" t="s">
        <v>2</v>
      </c>
      <c r="B32" s="75">
        <v>0</v>
      </c>
      <c r="C32" s="75">
        <v>0</v>
      </c>
      <c r="D32" s="75">
        <v>1</v>
      </c>
      <c r="E32" s="131"/>
      <c r="F32" s="77">
        <f t="shared" si="0"/>
        <v>1</v>
      </c>
    </row>
    <row r="33" spans="1:7">
      <c r="A33" s="12" t="s">
        <v>1</v>
      </c>
      <c r="B33" s="75">
        <v>1</v>
      </c>
      <c r="C33" s="75">
        <v>1</v>
      </c>
      <c r="D33" s="75">
        <v>1</v>
      </c>
      <c r="E33" s="131"/>
      <c r="F33" s="77">
        <f t="shared" si="0"/>
        <v>3</v>
      </c>
    </row>
    <row r="34" spans="1:7">
      <c r="A34" s="12" t="s">
        <v>20</v>
      </c>
      <c r="B34" s="75">
        <v>2</v>
      </c>
      <c r="C34" s="75">
        <v>5</v>
      </c>
      <c r="D34" s="75">
        <v>21</v>
      </c>
      <c r="E34" s="131"/>
      <c r="F34" s="77">
        <f t="shared" si="0"/>
        <v>28</v>
      </c>
    </row>
    <row r="35" spans="1:7">
      <c r="A35" s="12" t="s">
        <v>6</v>
      </c>
      <c r="B35" s="75">
        <v>3</v>
      </c>
      <c r="C35" s="75">
        <v>21</v>
      </c>
      <c r="D35" s="75">
        <v>35</v>
      </c>
      <c r="E35" s="131"/>
      <c r="F35" s="77">
        <f t="shared" si="0"/>
        <v>59</v>
      </c>
    </row>
    <row r="36" spans="1:7">
      <c r="A36" s="12" t="s">
        <v>14</v>
      </c>
      <c r="B36" s="76">
        <f>SUM(B28:B35)</f>
        <v>12</v>
      </c>
      <c r="C36" s="76">
        <f t="shared" ref="C36" si="1">SUM(C28:C35)</f>
        <v>44</v>
      </c>
      <c r="D36" s="76">
        <f>SUM(D28:D35)</f>
        <v>107</v>
      </c>
      <c r="E36" s="132"/>
      <c r="F36" s="76">
        <f>SUM(F28:F35)</f>
        <v>163</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3"/>
      <c r="C40" s="119"/>
      <c r="D40" s="89" t="s">
        <v>87</v>
      </c>
      <c r="E40" s="78"/>
    </row>
    <row r="41" spans="1:7" ht="33.75" customHeight="1" thickBot="1">
      <c r="A41" s="36"/>
      <c r="B41" s="138" t="s">
        <v>108</v>
      </c>
      <c r="C41" s="139"/>
      <c r="D41" s="85"/>
      <c r="E41" s="31"/>
    </row>
    <row r="42" spans="1:7" ht="13.5" thickBot="1">
      <c r="A42" s="37"/>
      <c r="B42" s="48" t="s">
        <v>54</v>
      </c>
      <c r="C42" s="49" t="s">
        <v>55</v>
      </c>
      <c r="D42" s="86"/>
      <c r="E42" s="30"/>
    </row>
    <row r="43" spans="1:7">
      <c r="A43" s="33" t="s">
        <v>0</v>
      </c>
      <c r="B43" s="38">
        <v>151</v>
      </c>
      <c r="C43" s="38">
        <v>69</v>
      </c>
      <c r="D43" s="87"/>
      <c r="E43" s="88"/>
    </row>
    <row r="44" spans="1:7">
      <c r="A44" s="34" t="s">
        <v>15</v>
      </c>
      <c r="B44" s="39">
        <v>301</v>
      </c>
      <c r="C44" s="39">
        <v>135</v>
      </c>
      <c r="D44" s="87"/>
      <c r="E44" s="88"/>
    </row>
    <row r="45" spans="1:7">
      <c r="A45" s="34" t="s">
        <v>16</v>
      </c>
      <c r="B45" s="39">
        <v>305</v>
      </c>
      <c r="C45" s="39">
        <v>121</v>
      </c>
      <c r="D45" s="87"/>
      <c r="E45" s="88"/>
    </row>
    <row r="46" spans="1:7">
      <c r="A46" s="34" t="s">
        <v>22</v>
      </c>
      <c r="B46" s="39">
        <v>0</v>
      </c>
      <c r="C46" s="39">
        <v>14</v>
      </c>
      <c r="D46" s="87"/>
      <c r="E46" s="88"/>
    </row>
    <row r="47" spans="1:7">
      <c r="A47" s="34" t="s">
        <v>18</v>
      </c>
      <c r="B47" s="39">
        <v>49</v>
      </c>
      <c r="C47" s="39">
        <v>81</v>
      </c>
      <c r="D47" s="87"/>
      <c r="E47" s="88"/>
    </row>
    <row r="48" spans="1:7">
      <c r="A48" s="34" t="s">
        <v>17</v>
      </c>
      <c r="B48" s="39">
        <v>199</v>
      </c>
      <c r="C48" s="39">
        <v>163</v>
      </c>
      <c r="D48" s="87"/>
      <c r="E48" s="88"/>
    </row>
    <row r="49" spans="1:5">
      <c r="A49" s="34" t="s">
        <v>107</v>
      </c>
      <c r="B49" s="39">
        <v>76</v>
      </c>
      <c r="C49" s="39">
        <v>58</v>
      </c>
      <c r="D49" s="87"/>
      <c r="E49" s="88"/>
    </row>
    <row r="50" spans="1:5">
      <c r="A50" s="34" t="s">
        <v>7</v>
      </c>
      <c r="B50" s="39">
        <v>3334</v>
      </c>
      <c r="C50" s="39">
        <v>2907</v>
      </c>
      <c r="D50" s="87"/>
      <c r="E50" s="88"/>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H33" sqref="H33"/>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42952</v>
      </c>
    </row>
    <row r="4" spans="1:6" ht="13.5" thickBot="1">
      <c r="A4" s="123"/>
      <c r="B4" s="129"/>
      <c r="C4" s="128"/>
      <c r="D4" s="42" t="s">
        <v>60</v>
      </c>
      <c r="E4" s="43">
        <f>'Service Metrics (items 1-2)'!E4</f>
        <v>42958</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19</v>
      </c>
      <c r="C9" s="3">
        <v>0</v>
      </c>
      <c r="D9" s="3">
        <v>19</v>
      </c>
    </row>
    <row r="10" spans="1:6">
      <c r="A10" s="60" t="s">
        <v>26</v>
      </c>
      <c r="B10" s="63">
        <v>2</v>
      </c>
      <c r="C10" s="63">
        <v>0</v>
      </c>
      <c r="D10" s="63">
        <v>2</v>
      </c>
    </row>
    <row r="11" spans="1:6">
      <c r="A11" s="59" t="s">
        <v>24</v>
      </c>
      <c r="B11" s="3">
        <v>44</v>
      </c>
      <c r="C11" s="3">
        <v>0</v>
      </c>
      <c r="D11" s="3">
        <v>44</v>
      </c>
    </row>
    <row r="12" spans="1:6">
      <c r="A12" s="60" t="s">
        <v>25</v>
      </c>
      <c r="B12" s="63">
        <v>126</v>
      </c>
      <c r="C12" s="63">
        <v>0</v>
      </c>
      <c r="D12" s="63">
        <v>126</v>
      </c>
    </row>
    <row r="13" spans="1:6">
      <c r="A13" s="59" t="s">
        <v>27</v>
      </c>
      <c r="B13" s="3">
        <v>543</v>
      </c>
      <c r="C13" s="3">
        <v>319</v>
      </c>
      <c r="D13" s="3">
        <v>224</v>
      </c>
    </row>
    <row r="14" spans="1:6">
      <c r="A14" s="60" t="s">
        <v>28</v>
      </c>
      <c r="B14" s="63">
        <v>66</v>
      </c>
      <c r="C14" s="63">
        <v>66</v>
      </c>
      <c r="D14" s="63">
        <v>0</v>
      </c>
    </row>
    <row r="15" spans="1:6">
      <c r="A15" s="59" t="s">
        <v>29</v>
      </c>
      <c r="B15" s="64">
        <v>1011</v>
      </c>
      <c r="C15" s="64">
        <v>975</v>
      </c>
      <c r="D15" s="64">
        <v>36</v>
      </c>
    </row>
    <row r="16" spans="1:6">
      <c r="A16" s="60" t="s">
        <v>30</v>
      </c>
      <c r="B16" s="4">
        <v>1486</v>
      </c>
      <c r="C16" s="4">
        <v>1313</v>
      </c>
      <c r="D16" s="4">
        <v>173</v>
      </c>
    </row>
    <row r="17" spans="1:4">
      <c r="A17" s="59" t="s">
        <v>31</v>
      </c>
      <c r="B17" s="3">
        <v>5</v>
      </c>
      <c r="C17" s="3">
        <v>0</v>
      </c>
      <c r="D17" s="3">
        <v>5</v>
      </c>
    </row>
    <row r="18" spans="1:4">
      <c r="A18" s="60" t="s">
        <v>32</v>
      </c>
      <c r="B18" s="63">
        <v>993</v>
      </c>
      <c r="C18" s="63">
        <v>550</v>
      </c>
      <c r="D18" s="63">
        <v>443</v>
      </c>
    </row>
    <row r="19" spans="1:4">
      <c r="A19" s="59" t="s">
        <v>33</v>
      </c>
      <c r="B19" s="64">
        <v>251</v>
      </c>
      <c r="C19" s="64">
        <v>207</v>
      </c>
      <c r="D19" s="64">
        <v>44</v>
      </c>
    </row>
    <row r="20" spans="1:4">
      <c r="A20" s="60" t="s">
        <v>34</v>
      </c>
      <c r="B20" s="4">
        <v>9</v>
      </c>
      <c r="C20" s="4">
        <v>0</v>
      </c>
      <c r="D20" s="4">
        <v>9</v>
      </c>
    </row>
    <row r="21" spans="1:4">
      <c r="A21" s="59" t="s">
        <v>35</v>
      </c>
      <c r="B21" s="3">
        <v>1084</v>
      </c>
      <c r="C21" s="3">
        <v>643</v>
      </c>
      <c r="D21" s="3">
        <v>441</v>
      </c>
    </row>
    <row r="22" spans="1:4">
      <c r="A22" s="60" t="s">
        <v>36</v>
      </c>
      <c r="B22" s="4">
        <v>0</v>
      </c>
      <c r="C22" s="4">
        <v>0</v>
      </c>
      <c r="D22" s="4">
        <v>0</v>
      </c>
    </row>
    <row r="23" spans="1:4">
      <c r="A23" s="59" t="s">
        <v>37</v>
      </c>
      <c r="B23" s="64">
        <v>0</v>
      </c>
      <c r="C23" s="64">
        <v>0</v>
      </c>
      <c r="D23" s="64">
        <v>0</v>
      </c>
    </row>
    <row r="24" spans="1:4">
      <c r="A24" s="60" t="s">
        <v>38</v>
      </c>
      <c r="B24" s="63">
        <v>0</v>
      </c>
      <c r="C24" s="63">
        <v>0</v>
      </c>
      <c r="D24" s="63">
        <v>0</v>
      </c>
    </row>
    <row r="25" spans="1:4">
      <c r="A25" s="59" t="s">
        <v>39</v>
      </c>
      <c r="B25" s="3">
        <v>1</v>
      </c>
      <c r="C25" s="3">
        <v>0</v>
      </c>
      <c r="D25" s="3">
        <v>1</v>
      </c>
    </row>
    <row r="26" spans="1:4">
      <c r="A26" s="60" t="s">
        <v>40</v>
      </c>
      <c r="B26" s="4">
        <v>0</v>
      </c>
      <c r="C26" s="4">
        <v>0</v>
      </c>
      <c r="D26" s="4">
        <v>0</v>
      </c>
    </row>
    <row r="27" spans="1:4">
      <c r="A27" s="59" t="s">
        <v>41</v>
      </c>
      <c r="B27" s="3">
        <v>19</v>
      </c>
      <c r="C27" s="3">
        <v>0</v>
      </c>
      <c r="D27" s="3">
        <v>19</v>
      </c>
    </row>
    <row r="28" spans="1:4">
      <c r="A28" s="60" t="s">
        <v>42</v>
      </c>
      <c r="B28" s="63">
        <v>3</v>
      </c>
      <c r="C28" s="63">
        <v>0</v>
      </c>
      <c r="D28" s="63">
        <v>3</v>
      </c>
    </row>
    <row r="29" spans="1:4">
      <c r="A29" s="59" t="s">
        <v>43</v>
      </c>
      <c r="B29" s="64">
        <v>16</v>
      </c>
      <c r="C29" s="64">
        <v>0</v>
      </c>
      <c r="D29" s="64">
        <v>16</v>
      </c>
    </row>
    <row r="30" spans="1:4">
      <c r="A30" s="60" t="s">
        <v>44</v>
      </c>
      <c r="B30" s="4">
        <v>130</v>
      </c>
      <c r="C30" s="4">
        <v>105</v>
      </c>
      <c r="D30" s="4">
        <v>25</v>
      </c>
    </row>
    <row r="31" spans="1:4">
      <c r="A31" s="59" t="s">
        <v>45</v>
      </c>
      <c r="B31" s="3">
        <v>0</v>
      </c>
      <c r="C31" s="3">
        <v>0</v>
      </c>
      <c r="D31" s="3">
        <v>0</v>
      </c>
    </row>
    <row r="32" spans="1:4">
      <c r="A32" s="65" t="s">
        <v>14</v>
      </c>
      <c r="B32" s="66">
        <f>SUM(B9:B31)</f>
        <v>5808</v>
      </c>
      <c r="C32" s="66">
        <f>SUM(C9:C31)</f>
        <v>4178</v>
      </c>
      <c r="D32" s="66">
        <f>SUM(D9:D31)</f>
        <v>1630</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H33" sqref="H33"/>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42952</v>
      </c>
      <c r="F3" s="29"/>
      <c r="G3" s="29"/>
    </row>
    <row r="4" spans="1:7" ht="13.5" thickBot="1">
      <c r="A4" s="123"/>
      <c r="B4" s="129"/>
      <c r="C4" s="129"/>
      <c r="D4" s="42" t="s">
        <v>60</v>
      </c>
      <c r="E4" s="43">
        <f>'Service Metrics (items 1-2)'!E4</f>
        <v>42958</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3</v>
      </c>
      <c r="C9" s="69">
        <v>15</v>
      </c>
      <c r="D9" s="69">
        <v>0</v>
      </c>
      <c r="E9" s="69">
        <v>0</v>
      </c>
    </row>
    <row r="10" spans="1:7">
      <c r="A10" s="60" t="s">
        <v>26</v>
      </c>
      <c r="B10" s="70">
        <v>0</v>
      </c>
      <c r="C10" s="70">
        <v>7</v>
      </c>
      <c r="D10" s="70">
        <v>0</v>
      </c>
      <c r="E10" s="70">
        <v>0</v>
      </c>
    </row>
    <row r="11" spans="1:7">
      <c r="A11" s="59" t="s">
        <v>24</v>
      </c>
      <c r="B11" s="69">
        <v>3</v>
      </c>
      <c r="C11" s="69">
        <v>27</v>
      </c>
      <c r="D11" s="69">
        <v>0</v>
      </c>
      <c r="E11" s="69">
        <v>0</v>
      </c>
    </row>
    <row r="12" spans="1:7">
      <c r="A12" s="60" t="s">
        <v>25</v>
      </c>
      <c r="B12" s="70">
        <v>20</v>
      </c>
      <c r="C12" s="70">
        <v>29</v>
      </c>
      <c r="D12" s="70">
        <v>0</v>
      </c>
      <c r="E12" s="70">
        <v>0</v>
      </c>
    </row>
    <row r="13" spans="1:7">
      <c r="A13" s="59" t="s">
        <v>27</v>
      </c>
      <c r="B13" s="69">
        <v>46</v>
      </c>
      <c r="C13" s="69">
        <v>128</v>
      </c>
      <c r="D13" s="69">
        <v>0</v>
      </c>
      <c r="E13" s="69">
        <v>5</v>
      </c>
    </row>
    <row r="14" spans="1:7">
      <c r="A14" s="60" t="s">
        <v>28</v>
      </c>
      <c r="B14" s="70">
        <v>0</v>
      </c>
      <c r="C14" s="70">
        <v>0</v>
      </c>
      <c r="D14" s="70">
        <v>0</v>
      </c>
      <c r="E14" s="70">
        <v>0</v>
      </c>
    </row>
    <row r="15" spans="1:7">
      <c r="A15" s="59" t="s">
        <v>29</v>
      </c>
      <c r="B15" s="69">
        <v>2</v>
      </c>
      <c r="C15" s="69">
        <v>27</v>
      </c>
      <c r="D15" s="69">
        <v>0</v>
      </c>
      <c r="E15" s="69">
        <v>0</v>
      </c>
    </row>
    <row r="16" spans="1:7">
      <c r="A16" s="60" t="s">
        <v>30</v>
      </c>
      <c r="B16" s="71">
        <v>99</v>
      </c>
      <c r="C16" s="71">
        <v>112</v>
      </c>
      <c r="D16" s="71">
        <v>0</v>
      </c>
      <c r="E16" s="71">
        <v>19</v>
      </c>
    </row>
    <row r="17" spans="1:5">
      <c r="A17" s="59" t="s">
        <v>31</v>
      </c>
      <c r="B17" s="69">
        <v>0</v>
      </c>
      <c r="C17" s="69">
        <v>0</v>
      </c>
      <c r="D17" s="69">
        <v>0</v>
      </c>
      <c r="E17" s="69">
        <v>0</v>
      </c>
    </row>
    <row r="18" spans="1:5">
      <c r="A18" s="60" t="s">
        <v>32</v>
      </c>
      <c r="B18" s="70">
        <v>7</v>
      </c>
      <c r="C18" s="70">
        <v>39</v>
      </c>
      <c r="D18" s="70">
        <v>0</v>
      </c>
      <c r="E18" s="70">
        <v>0</v>
      </c>
    </row>
    <row r="19" spans="1:5">
      <c r="A19" s="59" t="s">
        <v>33</v>
      </c>
      <c r="B19" s="69">
        <v>3</v>
      </c>
      <c r="C19" s="69">
        <v>11</v>
      </c>
      <c r="D19" s="69">
        <v>0</v>
      </c>
      <c r="E19" s="69">
        <v>0</v>
      </c>
    </row>
    <row r="20" spans="1:5">
      <c r="A20" s="60" t="s">
        <v>34</v>
      </c>
      <c r="B20" s="70">
        <v>0</v>
      </c>
      <c r="C20" s="70">
        <v>4</v>
      </c>
      <c r="D20" s="70">
        <v>0</v>
      </c>
      <c r="E20" s="70">
        <v>0</v>
      </c>
    </row>
    <row r="21" spans="1:5">
      <c r="A21" s="59" t="s">
        <v>35</v>
      </c>
      <c r="B21" s="69">
        <v>56</v>
      </c>
      <c r="C21" s="69">
        <v>82</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0</v>
      </c>
      <c r="C24" s="70">
        <v>0</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25</v>
      </c>
      <c r="C27" s="69">
        <v>99</v>
      </c>
      <c r="D27" s="69">
        <v>0</v>
      </c>
      <c r="E27" s="69">
        <v>0</v>
      </c>
    </row>
    <row r="28" spans="1:5">
      <c r="A28" s="60" t="s">
        <v>42</v>
      </c>
      <c r="B28" s="70">
        <v>0</v>
      </c>
      <c r="C28" s="70">
        <v>3</v>
      </c>
      <c r="D28" s="70">
        <v>0</v>
      </c>
      <c r="E28" s="70">
        <v>0</v>
      </c>
    </row>
    <row r="29" spans="1:5">
      <c r="A29" s="59" t="s">
        <v>43</v>
      </c>
      <c r="B29" s="69">
        <v>3</v>
      </c>
      <c r="C29" s="69">
        <v>9</v>
      </c>
      <c r="D29" s="69">
        <v>0</v>
      </c>
      <c r="E29" s="69">
        <v>0</v>
      </c>
    </row>
    <row r="30" spans="1:5">
      <c r="A30" s="60" t="s">
        <v>44</v>
      </c>
      <c r="B30" s="70">
        <v>128</v>
      </c>
      <c r="C30" s="70">
        <v>6</v>
      </c>
      <c r="D30" s="70">
        <v>0</v>
      </c>
      <c r="E30" s="70">
        <v>0</v>
      </c>
    </row>
    <row r="31" spans="1:5">
      <c r="A31" s="59" t="s">
        <v>45</v>
      </c>
      <c r="B31" s="69">
        <v>0</v>
      </c>
      <c r="C31" s="69">
        <v>0</v>
      </c>
      <c r="D31" s="69">
        <v>0</v>
      </c>
      <c r="E31" s="69">
        <v>0</v>
      </c>
    </row>
    <row r="32" spans="1:5">
      <c r="A32" s="61" t="s">
        <v>46</v>
      </c>
      <c r="B32" s="72">
        <f>SUM(B9:B31)</f>
        <v>395</v>
      </c>
      <c r="C32" s="72">
        <f t="shared" ref="C32:E32" si="0">SUM(C9:C31)</f>
        <v>598</v>
      </c>
      <c r="D32" s="72">
        <f t="shared" si="0"/>
        <v>0</v>
      </c>
      <c r="E32" s="72">
        <f t="shared" si="0"/>
        <v>24</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H33" sqref="H33"/>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42952</v>
      </c>
      <c r="F3" s="29"/>
    </row>
    <row r="4" spans="1:7" ht="13.5" thickBot="1">
      <c r="A4" s="123"/>
      <c r="B4" s="129"/>
      <c r="C4" s="129"/>
      <c r="D4" s="42" t="s">
        <v>60</v>
      </c>
      <c r="E4" s="43">
        <f>'Service Metrics (items 1-2)'!E4</f>
        <v>42958</v>
      </c>
      <c r="F4" s="29"/>
    </row>
    <row r="5" spans="1:7" ht="13.5" thickBot="1"/>
    <row r="6" spans="1:7" ht="36.75" customHeight="1" thickBot="1">
      <c r="A6" s="118" t="s">
        <v>114</v>
      </c>
      <c r="B6" s="133"/>
      <c r="C6" s="119"/>
    </row>
    <row r="7" spans="1:7" ht="57.75" customHeight="1" thickBot="1">
      <c r="A7" s="53" t="s">
        <v>67</v>
      </c>
      <c r="B7" s="84" t="s">
        <v>116</v>
      </c>
      <c r="C7" s="58" t="s">
        <v>115</v>
      </c>
      <c r="D7" s="105" t="s">
        <v>87</v>
      </c>
      <c r="E7" s="149" t="s">
        <v>160</v>
      </c>
      <c r="F7" s="149"/>
      <c r="G7" s="149"/>
    </row>
    <row r="8" spans="1:7" ht="12.75" customHeight="1">
      <c r="A8" s="51" t="s">
        <v>48</v>
      </c>
      <c r="B8" s="113">
        <v>20</v>
      </c>
      <c r="C8" s="114">
        <v>16</v>
      </c>
      <c r="E8" s="149"/>
      <c r="F8" s="149"/>
      <c r="G8" s="149"/>
    </row>
    <row r="9" spans="1:7" ht="12.75" customHeight="1">
      <c r="A9" s="1" t="s">
        <v>49</v>
      </c>
      <c r="B9" s="94">
        <v>4.8571428571428568</v>
      </c>
      <c r="C9" s="103">
        <v>3.8</v>
      </c>
      <c r="E9" s="149"/>
      <c r="F9" s="149"/>
      <c r="G9" s="149"/>
    </row>
    <row r="10" spans="1:7">
      <c r="A10" s="1" t="s">
        <v>13</v>
      </c>
      <c r="B10" s="94">
        <v>1.8571428571428572</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3.4121110518113098</v>
      </c>
      <c r="C16" s="103">
        <v>2.5</v>
      </c>
      <c r="E16" s="149"/>
      <c r="F16" s="149"/>
      <c r="G16" s="149"/>
    </row>
    <row r="17" spans="1:7">
      <c r="A17" s="102" t="s">
        <v>83</v>
      </c>
      <c r="B17" s="94">
        <v>2.55893175170451</v>
      </c>
      <c r="C17" s="103">
        <v>2.5</v>
      </c>
      <c r="D17" s="28"/>
      <c r="E17" s="149"/>
      <c r="F17" s="149"/>
      <c r="G17" s="149"/>
    </row>
    <row r="18" spans="1:7">
      <c r="A18" s="102" t="s">
        <v>84</v>
      </c>
      <c r="B18" s="94">
        <v>3.0581622204711798</v>
      </c>
      <c r="C18" s="103">
        <v>2.5</v>
      </c>
      <c r="E18" s="149"/>
      <c r="F18" s="149"/>
      <c r="G18" s="149"/>
    </row>
    <row r="19" spans="1:7">
      <c r="A19" s="102" t="s">
        <v>85</v>
      </c>
      <c r="B19" s="94">
        <v>1.8331218399993501</v>
      </c>
      <c r="C19" s="103">
        <v>1.5</v>
      </c>
      <c r="E19" s="149"/>
      <c r="F19" s="149"/>
      <c r="G19" s="149"/>
    </row>
    <row r="20" spans="1:7">
      <c r="A20" s="102" t="s">
        <v>86</v>
      </c>
      <c r="B20" s="94" t="s">
        <v>136</v>
      </c>
      <c r="C20" s="103">
        <v>2</v>
      </c>
      <c r="E20" s="149"/>
      <c r="F20" s="149"/>
      <c r="G20" s="149"/>
    </row>
    <row r="21" spans="1:7">
      <c r="A21" s="104" t="s">
        <v>127</v>
      </c>
      <c r="B21" s="94">
        <v>6.1767229053474404</v>
      </c>
      <c r="C21" s="103">
        <v>2.5</v>
      </c>
      <c r="E21" s="149"/>
      <c r="F21" s="149"/>
      <c r="G21" s="149"/>
    </row>
    <row r="22" spans="1:7">
      <c r="A22" s="102" t="s">
        <v>128</v>
      </c>
      <c r="B22" s="94">
        <v>2.7517771999183398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H33" sqref="H33"/>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42953</v>
      </c>
      <c r="G3" s="29"/>
    </row>
    <row r="4" spans="1:8" ht="13.5" thickBot="1">
      <c r="B4" s="123"/>
      <c r="C4" s="129"/>
      <c r="D4" s="129"/>
      <c r="E4" s="42" t="s">
        <v>60</v>
      </c>
      <c r="F4" s="43">
        <f>'Service Metrics (items 1-2)'!E4+1</f>
        <v>42959</v>
      </c>
      <c r="G4" s="29"/>
    </row>
    <row r="5" spans="1:8" ht="13.5" thickBot="1"/>
    <row r="6" spans="1:8" ht="36.75" customHeight="1" thickBot="1">
      <c r="B6" s="118" t="s">
        <v>122</v>
      </c>
      <c r="C6" s="133"/>
      <c r="D6" s="119"/>
    </row>
    <row r="7" spans="1:8" ht="29.25" customHeight="1" thickBot="1">
      <c r="B7" s="53" t="s">
        <v>117</v>
      </c>
      <c r="C7" s="58" t="s">
        <v>133</v>
      </c>
      <c r="D7" s="58" t="s">
        <v>132</v>
      </c>
    </row>
    <row r="8" spans="1:8" ht="13.5" customHeight="1">
      <c r="A8" s="108">
        <v>1</v>
      </c>
      <c r="B8" s="110" t="s">
        <v>15</v>
      </c>
      <c r="C8" s="112">
        <v>4099</v>
      </c>
      <c r="D8" s="112">
        <v>1068</v>
      </c>
      <c r="E8" s="78" t="s">
        <v>87</v>
      </c>
      <c r="F8" s="149" t="s">
        <v>134</v>
      </c>
      <c r="G8" s="149"/>
      <c r="H8" s="149"/>
    </row>
    <row r="9" spans="1:8" ht="13.5" customHeight="1">
      <c r="A9" s="108">
        <v>2</v>
      </c>
      <c r="B9" s="110" t="s">
        <v>138</v>
      </c>
      <c r="C9" s="112">
        <v>257</v>
      </c>
      <c r="D9" s="112">
        <v>111</v>
      </c>
      <c r="F9" s="149"/>
      <c r="G9" s="149"/>
      <c r="H9" s="149"/>
    </row>
    <row r="10" spans="1:8" ht="13.5" customHeight="1">
      <c r="A10" s="108">
        <v>3</v>
      </c>
      <c r="B10" s="110" t="s">
        <v>139</v>
      </c>
      <c r="C10" s="112">
        <v>153</v>
      </c>
      <c r="D10" s="112">
        <v>95</v>
      </c>
      <c r="F10" s="149"/>
      <c r="G10" s="149"/>
      <c r="H10" s="149"/>
    </row>
    <row r="11" spans="1:8" ht="13.5" customHeight="1">
      <c r="A11" s="108">
        <v>4</v>
      </c>
      <c r="B11" s="110" t="s">
        <v>16</v>
      </c>
      <c r="C11" s="112">
        <v>24596</v>
      </c>
      <c r="D11" s="112">
        <v>1346</v>
      </c>
      <c r="F11" s="149"/>
      <c r="G11" s="149"/>
      <c r="H11" s="149"/>
    </row>
    <row r="12" spans="1:8" ht="13.5" customHeight="1">
      <c r="A12" s="108">
        <v>5</v>
      </c>
      <c r="B12" s="110" t="s">
        <v>140</v>
      </c>
      <c r="C12" s="112">
        <v>10756</v>
      </c>
      <c r="D12" s="112">
        <v>632</v>
      </c>
      <c r="F12" s="149"/>
      <c r="G12" s="149"/>
      <c r="H12" s="149"/>
    </row>
    <row r="13" spans="1:8" ht="13.5" customHeight="1">
      <c r="A13" s="108">
        <v>6</v>
      </c>
      <c r="B13" s="110" t="s">
        <v>141</v>
      </c>
      <c r="C13" s="112">
        <v>1133</v>
      </c>
      <c r="D13" s="112">
        <v>127</v>
      </c>
      <c r="F13" s="149"/>
      <c r="G13" s="149"/>
      <c r="H13" s="149"/>
    </row>
    <row r="14" spans="1:8" ht="13.5" customHeight="1">
      <c r="A14" s="108">
        <v>7</v>
      </c>
      <c r="B14" s="110" t="s">
        <v>142</v>
      </c>
      <c r="C14" s="112">
        <v>2917</v>
      </c>
      <c r="D14" s="112">
        <v>165</v>
      </c>
      <c r="F14" s="149"/>
      <c r="G14" s="149"/>
      <c r="H14" s="149"/>
    </row>
    <row r="15" spans="1:8" ht="13.5" customHeight="1">
      <c r="A15" s="108">
        <v>8</v>
      </c>
      <c r="B15" s="110" t="s">
        <v>143</v>
      </c>
      <c r="C15" s="112">
        <v>2687</v>
      </c>
      <c r="D15" s="112">
        <v>1957</v>
      </c>
      <c r="F15" s="149"/>
      <c r="G15" s="149"/>
      <c r="H15" s="149"/>
    </row>
    <row r="16" spans="1:8" ht="13.5" customHeight="1">
      <c r="A16" s="108">
        <v>9</v>
      </c>
      <c r="B16" s="110" t="s">
        <v>144</v>
      </c>
      <c r="C16" s="112">
        <v>53</v>
      </c>
      <c r="D16" s="112">
        <v>94</v>
      </c>
      <c r="F16" s="106"/>
      <c r="G16" s="106"/>
    </row>
    <row r="17" spans="1:4" ht="13.5" customHeight="1">
      <c r="A17" s="108">
        <v>10</v>
      </c>
      <c r="B17" s="110" t="s">
        <v>145</v>
      </c>
      <c r="C17" s="112">
        <v>1478</v>
      </c>
      <c r="D17" s="112">
        <v>808</v>
      </c>
    </row>
    <row r="18" spans="1:4" ht="13.5" customHeight="1">
      <c r="A18" s="108">
        <v>11</v>
      </c>
      <c r="B18" s="110" t="s">
        <v>146</v>
      </c>
      <c r="C18" s="112">
        <v>746</v>
      </c>
      <c r="D18" s="112">
        <v>866</v>
      </c>
    </row>
    <row r="19" spans="1:4" ht="13.5" customHeight="1">
      <c r="A19" s="108">
        <v>12</v>
      </c>
      <c r="B19" s="110" t="s">
        <v>147</v>
      </c>
      <c r="C19" s="112">
        <v>14592</v>
      </c>
      <c r="D19" s="112">
        <v>3270</v>
      </c>
    </row>
    <row r="20" spans="1:4" ht="13.5" customHeight="1">
      <c r="A20" s="108">
        <v>13</v>
      </c>
      <c r="B20" s="110" t="s">
        <v>148</v>
      </c>
      <c r="C20" s="112">
        <v>2108</v>
      </c>
      <c r="D20" s="112">
        <v>1078</v>
      </c>
    </row>
    <row r="21" spans="1:4" ht="13.5" customHeight="1">
      <c r="A21" s="108">
        <v>14</v>
      </c>
      <c r="B21" s="110" t="s">
        <v>149</v>
      </c>
      <c r="C21" s="112">
        <v>2343</v>
      </c>
      <c r="D21" s="112">
        <v>516</v>
      </c>
    </row>
    <row r="22" spans="1:4" ht="13.5" customHeight="1">
      <c r="A22" s="108">
        <v>15</v>
      </c>
      <c r="B22" s="110" t="s">
        <v>150</v>
      </c>
      <c r="C22" s="112">
        <v>477</v>
      </c>
      <c r="D22" s="112">
        <v>153</v>
      </c>
    </row>
    <row r="23" spans="1:4" ht="13.5" customHeight="1">
      <c r="A23" s="108">
        <v>16</v>
      </c>
      <c r="B23" s="110" t="s">
        <v>151</v>
      </c>
      <c r="C23" s="112">
        <v>1089</v>
      </c>
      <c r="D23" s="112">
        <v>1241</v>
      </c>
    </row>
    <row r="24" spans="1:4" ht="13.5" customHeight="1">
      <c r="A24" s="108">
        <v>17</v>
      </c>
      <c r="B24" s="110" t="s">
        <v>152</v>
      </c>
      <c r="C24" s="112">
        <v>2396</v>
      </c>
      <c r="D24" s="112">
        <v>5385</v>
      </c>
    </row>
    <row r="25" spans="1:4" ht="13.5" customHeight="1">
      <c r="A25" s="108">
        <v>18</v>
      </c>
      <c r="B25" s="110" t="s">
        <v>153</v>
      </c>
      <c r="C25" s="112">
        <v>664</v>
      </c>
      <c r="D25" s="112">
        <v>36</v>
      </c>
    </row>
    <row r="26" spans="1:4" ht="13.5" customHeight="1">
      <c r="A26" s="108">
        <v>19</v>
      </c>
      <c r="B26" s="110" t="s">
        <v>154</v>
      </c>
      <c r="C26" s="112">
        <v>878</v>
      </c>
      <c r="D26" s="112">
        <v>91</v>
      </c>
    </row>
    <row r="27" spans="1:4" ht="13.5" customHeight="1">
      <c r="A27" s="108">
        <v>20</v>
      </c>
      <c r="B27" s="110" t="s">
        <v>7</v>
      </c>
      <c r="C27" s="112">
        <v>2943</v>
      </c>
      <c r="D27" s="112">
        <v>874</v>
      </c>
    </row>
    <row r="28" spans="1:4" ht="13.5" customHeight="1">
      <c r="A28" s="109" t="s">
        <v>123</v>
      </c>
      <c r="B28" s="110" t="s">
        <v>155</v>
      </c>
      <c r="C28" s="112">
        <v>76365</v>
      </c>
      <c r="D28" s="112">
        <v>19913</v>
      </c>
    </row>
    <row r="29" spans="1:4" ht="13.5" customHeight="1">
      <c r="A29" s="109" t="s">
        <v>124</v>
      </c>
      <c r="B29" s="110" t="s">
        <v>156</v>
      </c>
      <c r="C29" s="112">
        <v>60380</v>
      </c>
      <c r="D29" s="112">
        <v>11280</v>
      </c>
    </row>
    <row r="30" spans="1:4" ht="13.5" customHeight="1">
      <c r="A30" s="109" t="s">
        <v>125</v>
      </c>
      <c r="B30" s="110" t="s">
        <v>157</v>
      </c>
      <c r="C30" s="112">
        <v>2559</v>
      </c>
      <c r="D30" s="112">
        <v>62</v>
      </c>
    </row>
    <row r="31" spans="1:4" ht="13.5" customHeight="1">
      <c r="A31" s="109" t="s">
        <v>126</v>
      </c>
      <c r="B31" s="110" t="s">
        <v>158</v>
      </c>
      <c r="C31" s="112">
        <v>62939</v>
      </c>
      <c r="D31" s="112">
        <v>11342</v>
      </c>
    </row>
    <row r="32" spans="1:4" ht="13.5" thickBot="1"/>
    <row r="33" spans="2:7" ht="36.75" customHeight="1" thickBot="1">
      <c r="B33" s="118" t="s">
        <v>122</v>
      </c>
      <c r="C33" s="133"/>
      <c r="D33" s="119"/>
    </row>
    <row r="34" spans="2:7" ht="26.25" customHeight="1" thickBot="1">
      <c r="B34" s="53" t="s">
        <v>117</v>
      </c>
      <c r="C34" s="58" t="s">
        <v>133</v>
      </c>
      <c r="D34" s="58" t="s">
        <v>132</v>
      </c>
    </row>
    <row r="35" spans="2:7">
      <c r="B35" s="51" t="s">
        <v>107</v>
      </c>
      <c r="C35" s="112">
        <v>985</v>
      </c>
      <c r="D35" s="112">
        <v>1036</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2017-08-16T19:36:03Z</dcterms:modified>
</cp:coreProperties>
</file>