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<sst xmlns="http://schemas.openxmlformats.org/spreadsheetml/2006/main" count="251" uniqueCount="162">
  <si>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</si>
  <si>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</si>
  <si>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</si>
  <si>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</si>
  <si>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</si>
  <si>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</si>
  <si>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</si>
  <si>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</si>
  <si>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</si>
  <si>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</si>
  <si>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</si>
  <si>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</si>
  <si>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</si>
  <si>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</si>
  <si>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</si>
  <si>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</si>
  <si>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</si>
  <si>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</si>
  <si>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</si>
  <si>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</si>
  <si>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</si>
  <si>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</si>
  <si>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</si>
  <si>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</si>
  <si>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</si>
  <si>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</si>
  <si>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</si>
  <si>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</si>
  <si>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</si>
  <si>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</si>
  <si>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</si>
  <si>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</si>
  <si>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</si>
  <si>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</si>
  <si>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</si>
  <si>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</si>
  <si>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</si>
  <si>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</si>
  <si>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</si>
  <si>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</si>
  <si>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</si>
  <si>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</si>
  <si>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</si>
  <si>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</si>
  <si>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</si>
  <si>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</si>
  <si>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</si>
  <si>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</si>
  <si>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</si>
  <si>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</si>
  <si>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</si>
  <si>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</si>
  <si>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</si>
  <si>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</si>
  <si>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</si>
  <si>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</si>
  <si>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</si>
  <si>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</si>
  <si>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</si>
  <si>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</si>
  <si>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</si>
  <si>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</si>
  <si>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</si>
  <si>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</si>
  <si>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</si>
  <si>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</si>
  <si>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</si>
  <si>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</si>
  <si>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</si>
  <si>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</si>
  <si>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</si>
  <si>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</si>
  <si>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</si>
  <si>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</si>
  <si>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</si>
  <si>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</si>
  <si>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</si>
  <si>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</si>
  <si>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</si>
  <si>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</si>
  <si>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</si>
  <si>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</si>
  <si>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</si>
  <si>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</si>
  <si>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</si>
  <si>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</si>
  <si>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</si>
  <si>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</si>
  <si>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</si>
  <si>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</si>
  <si>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</si>
  <si>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</si>
  <si>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</si>
  <si>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</si>
  <si>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</si>
  <si>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</si>
  <si>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</si>
  <si>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</si>
  <si>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</si>
  <si>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</si>
  <si>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</si>
  <si>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</si>
  <si>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</si>
  <si>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</si>
  <si>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</si>
  <si>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</si>
  <si>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</si>
  <si>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</si>
  <si>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</si>
  <si>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</si>
  <si>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</si>
  <si>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</si>
  <si>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</si>
  <si>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</si>
  <si>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</si>
  <si>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</si>
  <si>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</si>
  <si>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</si>
  <si>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</si>
  <si>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</si>
  <si>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</si>
  <si>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</si>
  <si>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</si>
  <si>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</si>
  <si>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</si>
  <si>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</si>
  <si>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</si>
  <si>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</si>
  <si>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</si>
  <si>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</si>
  <si>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</si>
  <si>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</si>
  <si>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</si>
  <si>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</si>
  <si>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</si>
  <si>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</si>
  <si>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</si>
  <si>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</si>
  <si>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</si>
  <si>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</si>
  <si>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</si>
  <si>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</si>
  <si>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</si>
  <si>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</si>
  <si>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</si>
  <si>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</si>
  <si>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</si>
  <si>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</si>
  <si>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</si>
  <si>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</si>
  <si>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</si>
  <si>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</si>
  <si>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</si>
  <si>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</si>
  <si>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</si>
  <si>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</si>
  <si>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</si>
  <si>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</si>
  <si>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</si>
  <si>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</si>
  <si>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July</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</si>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</sst>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43330</v>
      </c>
    </row>
    <row r="4" spans="1:6" ht="13.5" thickBot="1" x14ac:dyDescent="0.25">
      <c r="A4" s="141"/>
      <c r="B4" s="146"/>
      <c r="C4" s="146"/>
      <c r="D4" s="15" t="s">
        <v>60</v>
      </c>
      <c r="E4" s="16">
        <f>E3+6</f>
        <v>43336</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23.7</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29.2</v>
      </c>
      <c r="C11" s="60" t="s">
        <v>87</v>
      </c>
      <c r="D11" s="2" t="s">
        <v>95</v>
      </c>
      <c r="E11" s="7"/>
      <c r="F11" s="9"/>
    </row>
    <row r="12" spans="1:6" x14ac:dyDescent="0.2">
      <c r="A12" s="107" t="s">
        <v>5</v>
      </c>
      <c r="B12" s="97">
        <v>22.2</v>
      </c>
      <c r="C12" s="8"/>
      <c r="D12" s="2" t="s">
        <v>96</v>
      </c>
      <c r="E12" s="7"/>
      <c r="F12" s="9"/>
    </row>
    <row r="13" spans="1:6" x14ac:dyDescent="0.2">
      <c r="A13" s="107" t="s">
        <v>4</v>
      </c>
      <c r="B13" s="97">
        <v>24.9</v>
      </c>
      <c r="C13" s="8"/>
      <c r="D13" s="2" t="s">
        <v>97</v>
      </c>
      <c r="E13" s="7"/>
      <c r="F13" s="9"/>
    </row>
    <row r="14" spans="1:6" x14ac:dyDescent="0.2">
      <c r="A14" s="107" t="s">
        <v>3</v>
      </c>
      <c r="B14" s="97">
        <v>23.2</v>
      </c>
      <c r="C14" s="8"/>
      <c r="D14" s="2" t="s">
        <v>98</v>
      </c>
      <c r="E14" s="7"/>
      <c r="F14" s="9"/>
    </row>
    <row r="15" spans="1:6" x14ac:dyDescent="0.2">
      <c r="A15" s="99" t="s">
        <v>2</v>
      </c>
      <c r="B15" s="100">
        <v>19.600000000000001</v>
      </c>
      <c r="C15" s="8"/>
      <c r="D15" s="8"/>
      <c r="E15" s="7"/>
      <c r="F15" s="9"/>
    </row>
    <row r="16" spans="1:6" x14ac:dyDescent="0.2">
      <c r="A16" s="107" t="s">
        <v>1</v>
      </c>
      <c r="B16" s="97">
        <v>22.3</v>
      </c>
      <c r="C16" s="8"/>
      <c r="D16" s="8"/>
      <c r="E16" s="7"/>
      <c r="F16" s="9"/>
    </row>
    <row r="17" spans="1:6" x14ac:dyDescent="0.2">
      <c r="A17" s="107" t="s">
        <v>6</v>
      </c>
      <c r="B17" s="97">
        <v>20.9</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29.6</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35</v>
      </c>
      <c r="C24" s="60" t="s">
        <v>87</v>
      </c>
      <c r="D24" s="2" t="s">
        <v>99</v>
      </c>
    </row>
    <row r="25" spans="1:6" x14ac:dyDescent="0.2">
      <c r="A25" s="68" t="s">
        <v>73</v>
      </c>
      <c r="B25" s="85">
        <v>33.4</v>
      </c>
      <c r="C25" s="20"/>
      <c r="D25" s="2" t="s">
        <v>100</v>
      </c>
    </row>
    <row r="26" spans="1:6" x14ac:dyDescent="0.2">
      <c r="A26" s="68" t="s">
        <v>74</v>
      </c>
      <c r="B26" s="85">
        <v>34.1</v>
      </c>
      <c r="C26" s="19"/>
      <c r="D26" s="2" t="s">
        <v>101</v>
      </c>
    </row>
    <row r="27" spans="1:6" x14ac:dyDescent="0.2">
      <c r="A27" s="68" t="s">
        <v>75</v>
      </c>
      <c r="B27" s="85">
        <v>28.2</v>
      </c>
      <c r="D27" s="2" t="s">
        <v>102</v>
      </c>
    </row>
    <row r="28" spans="1:6" x14ac:dyDescent="0.2">
      <c r="A28" s="68" t="s">
        <v>76</v>
      </c>
      <c r="B28" s="85">
        <v>37.799999999999997</v>
      </c>
      <c r="C28" s="11"/>
      <c r="D28" s="2" t="s">
        <v>103</v>
      </c>
    </row>
    <row r="29" spans="1:6" x14ac:dyDescent="0.2">
      <c r="A29" s="68" t="s">
        <v>77</v>
      </c>
      <c r="B29" s="77">
        <v>25.9</v>
      </c>
      <c r="C29" s="11"/>
      <c r="D29" s="2" t="s">
        <v>104</v>
      </c>
    </row>
    <row r="30" spans="1:6" x14ac:dyDescent="0.2">
      <c r="A30" s="68" t="s">
        <v>78</v>
      </c>
      <c r="B30" s="85">
        <v>27</v>
      </c>
      <c r="C30" s="11"/>
      <c r="D30" s="2" t="s">
        <v>105</v>
      </c>
    </row>
    <row r="31" spans="1:6" x14ac:dyDescent="0.2">
      <c r="A31" s="68" t="s">
        <v>79</v>
      </c>
      <c r="B31" s="85">
        <v>30.1</v>
      </c>
      <c r="C31" s="11"/>
      <c r="D31" s="11"/>
    </row>
    <row r="32" spans="1:6" x14ac:dyDescent="0.2">
      <c r="A32" s="68" t="s">
        <v>80</v>
      </c>
      <c r="B32" s="85">
        <v>29.6</v>
      </c>
      <c r="C32" s="11"/>
      <c r="D32" s="11"/>
    </row>
    <row r="33" spans="1:4" x14ac:dyDescent="0.2">
      <c r="A33" s="68" t="s">
        <v>81</v>
      </c>
      <c r="B33" s="85">
        <v>36.5</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43330</v>
      </c>
      <c r="F3" s="5"/>
    </row>
    <row r="4" spans="1:7" ht="15.75" customHeight="1" thickBot="1" x14ac:dyDescent="0.25">
      <c r="A4" s="141"/>
      <c r="B4" s="147"/>
      <c r="C4" s="147"/>
      <c r="D4" s="32" t="s">
        <v>60</v>
      </c>
      <c r="E4" s="33">
        <f>'Service Metrics (items 1-2)'!E4</f>
        <v>43336</v>
      </c>
    </row>
    <row r="5" spans="1:7" ht="28.5" customHeight="1" thickBot="1" x14ac:dyDescent="0.25">
      <c r="A5" s="136" t="s">
        <v>68</v>
      </c>
      <c r="B5" s="137"/>
      <c r="C5" s="109"/>
      <c r="D5" s="110"/>
      <c r="E5" s="110"/>
      <c r="F5" s="110"/>
    </row>
    <row r="6" spans="1:7" ht="12.75" customHeight="1" x14ac:dyDescent="0.2">
      <c r="A6" s="96" t="s">
        <v>8</v>
      </c>
      <c r="B6" s="94">
        <v>22749</v>
      </c>
      <c r="C6" s="110"/>
      <c r="D6" s="111" t="s">
        <v>87</v>
      </c>
      <c r="E6" s="110"/>
      <c r="F6" s="110"/>
    </row>
    <row r="7" spans="1:7" ht="12.75" customHeight="1" x14ac:dyDescent="0.2">
      <c r="A7" s="98" t="s">
        <v>9</v>
      </c>
      <c r="B7" s="95">
        <v>116141</v>
      </c>
      <c r="C7" s="112"/>
      <c r="D7" s="113"/>
      <c r="E7" s="110"/>
      <c r="F7" s="110"/>
    </row>
    <row r="8" spans="1:7" ht="12.75" customHeight="1" x14ac:dyDescent="0.2">
      <c r="A8" s="98" t="s">
        <v>10</v>
      </c>
      <c r="B8" s="95">
        <v>11825</v>
      </c>
      <c r="C8" s="114"/>
      <c r="D8" s="113"/>
      <c r="E8" s="110"/>
      <c r="F8" s="110"/>
    </row>
    <row r="9" spans="1:7" ht="12.75" customHeight="1" x14ac:dyDescent="0.2">
      <c r="A9" s="98" t="s">
        <v>0</v>
      </c>
      <c r="B9" s="95">
        <v>15944</v>
      </c>
      <c r="C9" s="114"/>
      <c r="D9" s="110"/>
      <c r="E9" s="110"/>
      <c r="F9" s="110"/>
      <c r="G9" s="34"/>
    </row>
    <row r="10" spans="1:7" ht="12.75" customHeight="1" x14ac:dyDescent="0.2">
      <c r="A10" s="98" t="s">
        <v>11</v>
      </c>
      <c r="B10" s="95">
        <v>13106</v>
      </c>
      <c r="C10" s="114"/>
      <c r="D10" s="110"/>
      <c r="E10" s="110"/>
      <c r="F10" s="110"/>
      <c r="G10" s="35"/>
    </row>
    <row r="11" spans="1:7" ht="12.75" customHeight="1" x14ac:dyDescent="0.2">
      <c r="A11" s="98" t="s">
        <v>19</v>
      </c>
      <c r="B11" s="95">
        <v>38687</v>
      </c>
      <c r="C11" s="114"/>
      <c r="D11" s="110"/>
      <c r="E11" s="110"/>
      <c r="F11" s="110"/>
    </row>
    <row r="12" spans="1:7" ht="12.75" customHeight="1" x14ac:dyDescent="0.2">
      <c r="A12" s="98" t="s">
        <v>12</v>
      </c>
      <c r="B12" s="95">
        <v>75449</v>
      </c>
      <c r="C12" s="114"/>
      <c r="D12" s="110"/>
      <c r="E12" s="110"/>
      <c r="F12" s="110"/>
    </row>
    <row r="13" spans="1:7" ht="12.75" customHeight="1" x14ac:dyDescent="0.2">
      <c r="A13" s="98" t="s">
        <v>13</v>
      </c>
      <c r="B13" s="95">
        <v>14943</v>
      </c>
      <c r="C13" s="114"/>
      <c r="D13" s="110"/>
      <c r="E13" s="110"/>
      <c r="F13" s="110"/>
    </row>
    <row r="14" spans="1:7" ht="12.75" customHeight="1" x14ac:dyDescent="0.2">
      <c r="A14" s="98" t="s">
        <v>14</v>
      </c>
      <c r="B14" s="95">
        <f>SUM(B6:B13)</f>
        <v>308844</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19.100000000000001</v>
      </c>
      <c r="C17" s="110"/>
      <c r="D17" s="111" t="s">
        <v>87</v>
      </c>
      <c r="E17" s="110"/>
      <c r="F17" s="110"/>
    </row>
    <row r="18" spans="1:8" x14ac:dyDescent="0.2">
      <c r="A18" s="98" t="s">
        <v>16</v>
      </c>
      <c r="B18" s="97">
        <v>6.1</v>
      </c>
      <c r="C18" s="118"/>
      <c r="D18" s="113"/>
      <c r="E18" s="110"/>
      <c r="F18" s="110"/>
    </row>
    <row r="19" spans="1:8" x14ac:dyDescent="0.2">
      <c r="A19" s="98" t="s">
        <v>17</v>
      </c>
      <c r="B19" s="97">
        <v>19.899999999999999</v>
      </c>
      <c r="C19" s="118"/>
      <c r="D19" s="113"/>
      <c r="E19" s="110"/>
      <c r="F19" s="110"/>
    </row>
    <row r="20" spans="1:8" x14ac:dyDescent="0.2">
      <c r="A20" s="98" t="s">
        <v>22</v>
      </c>
      <c r="B20" s="97">
        <v>23.8</v>
      </c>
      <c r="C20" s="119"/>
      <c r="D20" s="113"/>
      <c r="E20" s="110"/>
      <c r="F20" s="110"/>
    </row>
    <row r="21" spans="1:8" x14ac:dyDescent="0.2">
      <c r="A21" s="98" t="s">
        <v>18</v>
      </c>
      <c r="B21" s="97">
        <v>34.6</v>
      </c>
      <c r="C21" s="119"/>
      <c r="D21" s="119"/>
      <c r="E21" s="110"/>
      <c r="F21" s="110"/>
    </row>
    <row r="22" spans="1:8" x14ac:dyDescent="0.2">
      <c r="A22" s="98" t="s">
        <v>52</v>
      </c>
      <c r="B22" s="97">
        <v>17.3</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1"/>
      <c r="C24" s="151"/>
      <c r="D24" s="151"/>
      <c r="E24" s="151"/>
      <c r="F24" s="137"/>
      <c r="G24" s="63"/>
      <c r="H24" s="23"/>
    </row>
    <row r="25" spans="1:8" ht="13.5" thickBot="1" x14ac:dyDescent="0.25">
      <c r="A25" s="156" t="s">
        <v>53</v>
      </c>
      <c r="B25" s="136" t="s">
        <v>66</v>
      </c>
      <c r="C25" s="151"/>
      <c r="D25" s="151"/>
      <c r="E25" s="151"/>
      <c r="F25" s="137"/>
      <c r="G25" s="63"/>
      <c r="H25" s="23"/>
    </row>
    <row r="26" spans="1:8" ht="13.5" thickBot="1" x14ac:dyDescent="0.25">
      <c r="A26" s="157"/>
      <c r="B26" s="156" t="s">
        <v>21</v>
      </c>
      <c r="C26" s="156" t="s">
        <v>109</v>
      </c>
      <c r="D26" s="151" t="s">
        <v>13</v>
      </c>
      <c r="E26" s="137"/>
      <c r="F26" s="152" t="s">
        <v>14</v>
      </c>
    </row>
    <row r="27" spans="1:8" ht="13.5" thickBot="1" x14ac:dyDescent="0.25">
      <c r="A27" s="158"/>
      <c r="B27" s="158"/>
      <c r="C27" s="158"/>
      <c r="D27" s="36" t="s">
        <v>70</v>
      </c>
      <c r="E27" s="36" t="s">
        <v>71</v>
      </c>
      <c r="F27" s="153"/>
    </row>
    <row r="28" spans="1:8" x14ac:dyDescent="0.2">
      <c r="A28" s="120" t="s">
        <v>0</v>
      </c>
      <c r="B28" s="121">
        <v>2</v>
      </c>
      <c r="C28" s="121">
        <v>1</v>
      </c>
      <c r="D28" s="121">
        <v>7</v>
      </c>
      <c r="E28" s="148" t="s">
        <v>94</v>
      </c>
      <c r="F28" s="122">
        <f>SUM(B28:D28)</f>
        <v>10</v>
      </c>
    </row>
    <row r="29" spans="1:8" x14ac:dyDescent="0.2">
      <c r="A29" s="123" t="s">
        <v>5</v>
      </c>
      <c r="B29" s="121">
        <v>3</v>
      </c>
      <c r="C29" s="121">
        <v>2</v>
      </c>
      <c r="D29" s="121">
        <v>5</v>
      </c>
      <c r="E29" s="149"/>
      <c r="F29" s="122">
        <f t="shared" ref="F29:F34" si="0">SUM(B29:D29)</f>
        <v>10</v>
      </c>
    </row>
    <row r="30" spans="1:8" x14ac:dyDescent="0.2">
      <c r="A30" s="123" t="s">
        <v>4</v>
      </c>
      <c r="B30" s="121">
        <v>5</v>
      </c>
      <c r="C30" s="121">
        <v>5</v>
      </c>
      <c r="D30" s="121">
        <v>11</v>
      </c>
      <c r="E30" s="149"/>
      <c r="F30" s="122">
        <f t="shared" si="0"/>
        <v>21</v>
      </c>
    </row>
    <row r="31" spans="1:8" x14ac:dyDescent="0.2">
      <c r="A31" s="123" t="s">
        <v>3</v>
      </c>
      <c r="B31" s="121">
        <v>1</v>
      </c>
      <c r="C31" s="121">
        <v>0</v>
      </c>
      <c r="D31" s="121">
        <v>3</v>
      </c>
      <c r="E31" s="149"/>
      <c r="F31" s="122">
        <f t="shared" si="0"/>
        <v>4</v>
      </c>
    </row>
    <row r="32" spans="1:8" x14ac:dyDescent="0.2">
      <c r="A32" s="123" t="s">
        <v>2</v>
      </c>
      <c r="B32" s="121">
        <v>0</v>
      </c>
      <c r="C32" s="121">
        <v>0</v>
      </c>
      <c r="D32" s="121">
        <v>3</v>
      </c>
      <c r="E32" s="149"/>
      <c r="F32" s="122">
        <f t="shared" si="0"/>
        <v>3</v>
      </c>
    </row>
    <row r="33" spans="1:7" x14ac:dyDescent="0.2">
      <c r="A33" s="123" t="s">
        <v>1</v>
      </c>
      <c r="B33" s="121">
        <v>1</v>
      </c>
      <c r="C33" s="121">
        <v>1</v>
      </c>
      <c r="D33" s="121">
        <v>1</v>
      </c>
      <c r="E33" s="149"/>
      <c r="F33" s="122">
        <f t="shared" si="0"/>
        <v>3</v>
      </c>
    </row>
    <row r="34" spans="1:7" x14ac:dyDescent="0.2">
      <c r="A34" s="123" t="s">
        <v>20</v>
      </c>
      <c r="B34" s="121">
        <v>2</v>
      </c>
      <c r="C34" s="121">
        <v>4</v>
      </c>
      <c r="D34" s="121">
        <v>10</v>
      </c>
      <c r="E34" s="149"/>
      <c r="F34" s="122">
        <f t="shared" si="0"/>
        <v>16</v>
      </c>
    </row>
    <row r="35" spans="1:7" x14ac:dyDescent="0.2">
      <c r="A35" s="123" t="s">
        <v>6</v>
      </c>
      <c r="B35" s="121">
        <v>8</v>
      </c>
      <c r="C35" s="121">
        <v>6</v>
      </c>
      <c r="D35" s="121">
        <v>27</v>
      </c>
      <c r="E35" s="149"/>
      <c r="F35" s="122">
        <f>SUM(B35:D35)</f>
        <v>41</v>
      </c>
    </row>
    <row r="36" spans="1:7" x14ac:dyDescent="0.2">
      <c r="A36" s="123" t="s">
        <v>14</v>
      </c>
      <c r="B36" s="124">
        <f>SUM(B28:B35)</f>
        <v>22</v>
      </c>
      <c r="C36" s="124">
        <f>SUM(C28:C35)</f>
        <v>19</v>
      </c>
      <c r="D36" s="124">
        <f>SUM(D28:D35)</f>
        <v>67</v>
      </c>
      <c r="E36" s="150"/>
      <c r="F36" s="124">
        <f>SUM(F28:F35)</f>
        <v>108</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1"/>
      <c r="C40" s="137"/>
      <c r="D40" s="131" t="s">
        <v>87</v>
      </c>
      <c r="E40" s="132"/>
      <c r="F40" s="110"/>
    </row>
    <row r="41" spans="1:7" ht="33.75" customHeight="1" thickBot="1" x14ac:dyDescent="0.25">
      <c r="A41" s="28"/>
      <c r="B41" s="154" t="s">
        <v>108</v>
      </c>
      <c r="C41" s="155"/>
      <c r="D41" s="63"/>
      <c r="E41" s="23"/>
    </row>
    <row r="42" spans="1:7" ht="13.5" thickBot="1" x14ac:dyDescent="0.25">
      <c r="A42" s="29"/>
      <c r="B42" s="38" t="s">
        <v>54</v>
      </c>
      <c r="C42" s="39" t="s">
        <v>55</v>
      </c>
      <c r="D42" s="64"/>
      <c r="E42" s="22"/>
    </row>
    <row r="43" spans="1:7" x14ac:dyDescent="0.2">
      <c r="A43" s="25" t="s">
        <v>0</v>
      </c>
      <c r="B43" s="86">
        <v>494</v>
      </c>
      <c r="C43" s="86">
        <v>15</v>
      </c>
      <c r="D43" s="65"/>
      <c r="E43" s="66"/>
    </row>
    <row r="44" spans="1:7" x14ac:dyDescent="0.2">
      <c r="A44" s="26" t="s">
        <v>15</v>
      </c>
      <c r="B44" s="86">
        <v>221</v>
      </c>
      <c r="C44" s="86">
        <v>256</v>
      </c>
      <c r="D44" s="65"/>
      <c r="E44" s="66"/>
    </row>
    <row r="45" spans="1:7" x14ac:dyDescent="0.2">
      <c r="A45" s="26" t="s">
        <v>16</v>
      </c>
      <c r="B45" s="86">
        <v>572</v>
      </c>
      <c r="C45" s="86">
        <v>408</v>
      </c>
      <c r="D45" s="65"/>
      <c r="E45" s="66"/>
    </row>
    <row r="46" spans="1:7" x14ac:dyDescent="0.2">
      <c r="A46" s="26" t="s">
        <v>22</v>
      </c>
      <c r="B46" s="86">
        <v>356</v>
      </c>
      <c r="C46" s="86">
        <v>127</v>
      </c>
      <c r="D46" s="65"/>
      <c r="E46" s="66"/>
    </row>
    <row r="47" spans="1:7" x14ac:dyDescent="0.2">
      <c r="A47" s="26" t="s">
        <v>18</v>
      </c>
      <c r="B47" s="86">
        <v>101</v>
      </c>
      <c r="C47" s="86">
        <v>117</v>
      </c>
      <c r="D47" s="65"/>
      <c r="E47" s="66"/>
    </row>
    <row r="48" spans="1:7" x14ac:dyDescent="0.2">
      <c r="A48" s="26" t="s">
        <v>17</v>
      </c>
      <c r="B48" s="86">
        <v>383</v>
      </c>
      <c r="C48" s="86">
        <v>189</v>
      </c>
      <c r="D48" s="65"/>
      <c r="E48" s="66"/>
    </row>
    <row r="49" spans="1:5" x14ac:dyDescent="0.2">
      <c r="A49" s="26" t="s">
        <v>107</v>
      </c>
      <c r="B49" s="86">
        <v>98</v>
      </c>
      <c r="C49" s="86">
        <v>86</v>
      </c>
      <c r="D49" s="65"/>
      <c r="E49" s="66"/>
    </row>
    <row r="50" spans="1:5" x14ac:dyDescent="0.2">
      <c r="A50" s="26" t="s">
        <v>7</v>
      </c>
      <c r="B50" s="86">
        <v>4113</v>
      </c>
      <c r="C50" s="86">
        <v>4106</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43330</v>
      </c>
    </row>
    <row r="4" spans="1:6" ht="13.5" thickBot="1" x14ac:dyDescent="0.25">
      <c r="A4" s="141"/>
      <c r="B4" s="147"/>
      <c r="C4" s="146"/>
      <c r="D4" s="32" t="s">
        <v>60</v>
      </c>
      <c r="E4" s="33">
        <f>'Service Metrics (items 1-2)'!E4</f>
        <v>43336</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51</v>
      </c>
      <c r="C9" s="3">
        <v>0</v>
      </c>
      <c r="D9" s="3">
        <v>51</v>
      </c>
    </row>
    <row r="10" spans="1:6" x14ac:dyDescent="0.2">
      <c r="A10" s="50" t="s">
        <v>26</v>
      </c>
      <c r="B10" s="3">
        <v>1</v>
      </c>
      <c r="C10" s="3">
        <v>0</v>
      </c>
      <c r="D10" s="3">
        <v>1</v>
      </c>
    </row>
    <row r="11" spans="1:6" x14ac:dyDescent="0.2">
      <c r="A11" s="49" t="s">
        <v>24</v>
      </c>
      <c r="B11" s="3">
        <v>7</v>
      </c>
      <c r="C11" s="3">
        <v>0</v>
      </c>
      <c r="D11" s="3">
        <v>7</v>
      </c>
    </row>
    <row r="12" spans="1:6" x14ac:dyDescent="0.2">
      <c r="A12" s="50" t="s">
        <v>25</v>
      </c>
      <c r="B12" s="3">
        <v>299</v>
      </c>
      <c r="C12" s="3">
        <v>105</v>
      </c>
      <c r="D12" s="3">
        <v>194</v>
      </c>
    </row>
    <row r="13" spans="1:6" x14ac:dyDescent="0.2">
      <c r="A13" s="49" t="s">
        <v>27</v>
      </c>
      <c r="B13" s="3">
        <v>924</v>
      </c>
      <c r="C13" s="3">
        <v>731</v>
      </c>
      <c r="D13" s="3">
        <v>193</v>
      </c>
    </row>
    <row r="14" spans="1:6" x14ac:dyDescent="0.2">
      <c r="A14" s="50" t="s">
        <v>28</v>
      </c>
      <c r="B14" s="3">
        <v>946</v>
      </c>
      <c r="C14" s="3">
        <v>686</v>
      </c>
      <c r="D14" s="3">
        <v>260</v>
      </c>
    </row>
    <row r="15" spans="1:6" x14ac:dyDescent="0.2">
      <c r="A15" s="49" t="s">
        <v>29</v>
      </c>
      <c r="B15" s="3">
        <v>984</v>
      </c>
      <c r="C15" s="3">
        <v>933</v>
      </c>
      <c r="D15" s="3">
        <v>51</v>
      </c>
    </row>
    <row r="16" spans="1:6" x14ac:dyDescent="0.2">
      <c r="A16" s="50" t="s">
        <v>30</v>
      </c>
      <c r="B16" s="3">
        <v>819</v>
      </c>
      <c r="C16" s="3">
        <v>408</v>
      </c>
      <c r="D16" s="3">
        <v>411</v>
      </c>
    </row>
    <row r="17" spans="1:4" x14ac:dyDescent="0.2">
      <c r="A17" s="49" t="s">
        <v>31</v>
      </c>
      <c r="B17" s="3">
        <v>0</v>
      </c>
      <c r="C17" s="3">
        <v>0</v>
      </c>
      <c r="D17" s="3">
        <v>0</v>
      </c>
    </row>
    <row r="18" spans="1:4" x14ac:dyDescent="0.2">
      <c r="A18" s="50" t="s">
        <v>32</v>
      </c>
      <c r="B18" s="3">
        <v>818</v>
      </c>
      <c r="C18" s="3">
        <v>541</v>
      </c>
      <c r="D18" s="3">
        <v>277</v>
      </c>
    </row>
    <row r="19" spans="1:4" x14ac:dyDescent="0.2">
      <c r="A19" s="49" t="s">
        <v>33</v>
      </c>
      <c r="B19" s="3">
        <v>120</v>
      </c>
      <c r="C19" s="3">
        <v>109</v>
      </c>
      <c r="D19" s="3">
        <v>11</v>
      </c>
    </row>
    <row r="20" spans="1:4" x14ac:dyDescent="0.2">
      <c r="A20" s="50" t="s">
        <v>34</v>
      </c>
      <c r="B20" s="3">
        <v>11</v>
      </c>
      <c r="C20" s="3">
        <v>0</v>
      </c>
      <c r="D20" s="3">
        <v>11</v>
      </c>
    </row>
    <row r="21" spans="1:4" x14ac:dyDescent="0.2">
      <c r="A21" s="49" t="s">
        <v>35</v>
      </c>
      <c r="B21" s="3">
        <v>1394</v>
      </c>
      <c r="C21" s="3">
        <v>1149</v>
      </c>
      <c r="D21" s="3">
        <v>245</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0</v>
      </c>
      <c r="C24" s="3">
        <v>0</v>
      </c>
      <c r="D24" s="3">
        <v>0</v>
      </c>
    </row>
    <row r="25" spans="1:4" x14ac:dyDescent="0.2">
      <c r="A25" s="49" t="s">
        <v>39</v>
      </c>
      <c r="B25" s="3">
        <v>4</v>
      </c>
      <c r="C25" s="3">
        <v>0</v>
      </c>
      <c r="D25" s="3">
        <v>4</v>
      </c>
    </row>
    <row r="26" spans="1:4" x14ac:dyDescent="0.2">
      <c r="A26" s="50" t="s">
        <v>40</v>
      </c>
      <c r="B26" s="3">
        <v>0</v>
      </c>
      <c r="C26" s="3">
        <v>0</v>
      </c>
      <c r="D26" s="3">
        <v>0</v>
      </c>
    </row>
    <row r="27" spans="1:4" x14ac:dyDescent="0.2">
      <c r="A27" s="49" t="s">
        <v>41</v>
      </c>
      <c r="B27" s="3">
        <v>7</v>
      </c>
      <c r="C27" s="3">
        <v>0</v>
      </c>
      <c r="D27" s="3">
        <v>7</v>
      </c>
    </row>
    <row r="28" spans="1:4" x14ac:dyDescent="0.2">
      <c r="A28" s="50" t="s">
        <v>42</v>
      </c>
      <c r="B28" s="3">
        <v>13</v>
      </c>
      <c r="C28" s="3">
        <v>0</v>
      </c>
      <c r="D28" s="3">
        <v>13</v>
      </c>
    </row>
    <row r="29" spans="1:4" x14ac:dyDescent="0.2">
      <c r="A29" s="49" t="s">
        <v>43</v>
      </c>
      <c r="B29" s="3">
        <v>4</v>
      </c>
      <c r="C29" s="3">
        <v>0</v>
      </c>
      <c r="D29" s="3">
        <v>4</v>
      </c>
    </row>
    <row r="30" spans="1:4" x14ac:dyDescent="0.2">
      <c r="A30" s="50" t="s">
        <v>44</v>
      </c>
      <c r="B30" s="3">
        <v>83</v>
      </c>
      <c r="C30" s="3">
        <v>0</v>
      </c>
      <c r="D30" s="3">
        <v>83</v>
      </c>
    </row>
    <row r="31" spans="1:4" x14ac:dyDescent="0.2">
      <c r="A31" s="49" t="s">
        <v>45</v>
      </c>
      <c r="B31" s="3">
        <v>0</v>
      </c>
      <c r="C31" s="3">
        <v>0</v>
      </c>
      <c r="D31" s="3">
        <v>0</v>
      </c>
    </row>
    <row r="32" spans="1:4" x14ac:dyDescent="0.2">
      <c r="A32" s="53" t="s">
        <v>14</v>
      </c>
      <c r="B32" s="54">
        <f>SUM(B9:B31)</f>
        <v>6485</v>
      </c>
      <c r="C32" s="54">
        <f>SUM(C9:C31)</f>
        <v>4662</v>
      </c>
      <c r="D32" s="54">
        <f>SUM(D9:D31)</f>
        <v>1823</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43330</v>
      </c>
      <c r="F3" s="21"/>
      <c r="G3" s="21"/>
    </row>
    <row r="4" spans="1:10" ht="13.5" thickBot="1" x14ac:dyDescent="0.25">
      <c r="A4" s="141"/>
      <c r="B4" s="147"/>
      <c r="C4" s="147"/>
      <c r="D4" s="32" t="s">
        <v>60</v>
      </c>
      <c r="E4" s="33">
        <f>'Service Metrics (items 1-2)'!E4</f>
        <v>43336</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192</v>
      </c>
      <c r="C9" s="93">
        <v>25</v>
      </c>
      <c r="D9" s="93">
        <v>0</v>
      </c>
      <c r="E9" s="93">
        <v>47</v>
      </c>
      <c r="F9" s="55"/>
      <c r="G9" s="27"/>
      <c r="H9" s="87"/>
      <c r="I9" s="88"/>
      <c r="J9" s="7"/>
    </row>
    <row r="10" spans="1:10" ht="15" x14ac:dyDescent="0.2">
      <c r="A10" s="50" t="s">
        <v>26</v>
      </c>
      <c r="B10" s="58">
        <v>11</v>
      </c>
      <c r="C10" s="58">
        <v>2</v>
      </c>
      <c r="D10" s="58">
        <v>0</v>
      </c>
      <c r="E10" s="58">
        <v>0</v>
      </c>
      <c r="F10" s="55"/>
      <c r="G10" s="27"/>
      <c r="H10" s="87"/>
      <c r="I10" s="88"/>
      <c r="J10" s="7"/>
    </row>
    <row r="11" spans="1:10" x14ac:dyDescent="0.2">
      <c r="A11" s="49" t="s">
        <v>24</v>
      </c>
      <c r="B11" s="57">
        <v>0</v>
      </c>
      <c r="C11" s="57">
        <v>2</v>
      </c>
      <c r="D11" s="57">
        <v>0</v>
      </c>
      <c r="E11" s="57">
        <v>0</v>
      </c>
      <c r="F11" s="55"/>
      <c r="G11" s="27"/>
      <c r="H11" s="89"/>
      <c r="I11" s="90"/>
      <c r="J11" s="7"/>
    </row>
    <row r="12" spans="1:10" ht="15" x14ac:dyDescent="0.2">
      <c r="A12" s="50" t="s">
        <v>25</v>
      </c>
      <c r="B12" s="58">
        <v>55</v>
      </c>
      <c r="C12" s="58">
        <v>31</v>
      </c>
      <c r="D12" s="58">
        <v>0</v>
      </c>
      <c r="E12" s="58">
        <v>19</v>
      </c>
      <c r="F12" s="55"/>
      <c r="G12" s="27"/>
      <c r="H12" s="89"/>
      <c r="I12" s="88"/>
    </row>
    <row r="13" spans="1:10" ht="15" x14ac:dyDescent="0.2">
      <c r="A13" s="49" t="s">
        <v>27</v>
      </c>
      <c r="B13" s="57">
        <v>177</v>
      </c>
      <c r="C13" s="57">
        <v>146</v>
      </c>
      <c r="D13" s="57">
        <v>0</v>
      </c>
      <c r="E13" s="57">
        <v>8</v>
      </c>
      <c r="F13" s="55"/>
      <c r="G13" s="27"/>
      <c r="H13" s="89"/>
      <c r="I13" s="88"/>
    </row>
    <row r="14" spans="1:10" ht="15" x14ac:dyDescent="0.2">
      <c r="A14" s="50" t="s">
        <v>28</v>
      </c>
      <c r="B14" s="58">
        <v>85</v>
      </c>
      <c r="C14" s="58">
        <v>89</v>
      </c>
      <c r="D14" s="58">
        <v>0</v>
      </c>
      <c r="E14" s="58">
        <v>47</v>
      </c>
      <c r="F14" s="55"/>
      <c r="G14" s="27"/>
      <c r="H14" s="89"/>
      <c r="I14" s="88"/>
    </row>
    <row r="15" spans="1:10" ht="15" x14ac:dyDescent="0.2">
      <c r="A15" s="49" t="s">
        <v>29</v>
      </c>
      <c r="B15" s="57">
        <v>202</v>
      </c>
      <c r="C15" s="57">
        <v>8</v>
      </c>
      <c r="D15" s="57">
        <v>0</v>
      </c>
      <c r="E15" s="57">
        <v>150</v>
      </c>
      <c r="F15" s="55"/>
      <c r="G15" s="27"/>
      <c r="H15" s="89"/>
      <c r="I15" s="88"/>
    </row>
    <row r="16" spans="1:10" ht="15" x14ac:dyDescent="0.2">
      <c r="A16" s="50" t="s">
        <v>30</v>
      </c>
      <c r="B16" s="58">
        <v>502</v>
      </c>
      <c r="C16" s="58">
        <v>276</v>
      </c>
      <c r="D16" s="58">
        <v>0</v>
      </c>
      <c r="E16" s="58">
        <v>108</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23</v>
      </c>
      <c r="C18" s="58">
        <v>31</v>
      </c>
      <c r="D18" s="58">
        <v>0</v>
      </c>
      <c r="E18" s="58">
        <v>11</v>
      </c>
      <c r="F18" s="55"/>
      <c r="G18" s="27"/>
      <c r="H18" s="89"/>
      <c r="I18" s="88"/>
    </row>
    <row r="19" spans="1:9" ht="15" x14ac:dyDescent="0.2">
      <c r="A19" s="49" t="s">
        <v>33</v>
      </c>
      <c r="B19" s="57">
        <v>10</v>
      </c>
      <c r="C19" s="57">
        <v>0</v>
      </c>
      <c r="D19" s="57">
        <v>0</v>
      </c>
      <c r="E19" s="57">
        <v>0</v>
      </c>
      <c r="F19" s="55"/>
      <c r="G19" s="27"/>
      <c r="H19" s="89"/>
      <c r="I19" s="88"/>
    </row>
    <row r="20" spans="1:9" ht="15" x14ac:dyDescent="0.2">
      <c r="A20" s="50" t="s">
        <v>34</v>
      </c>
      <c r="B20" s="58">
        <v>4</v>
      </c>
      <c r="C20" s="58">
        <v>2</v>
      </c>
      <c r="D20" s="58">
        <v>0</v>
      </c>
      <c r="E20" s="58">
        <v>0</v>
      </c>
      <c r="F20" s="55"/>
      <c r="G20" s="27"/>
      <c r="H20" s="89"/>
      <c r="I20" s="88"/>
    </row>
    <row r="21" spans="1:9" x14ac:dyDescent="0.2">
      <c r="A21" s="49" t="s">
        <v>35</v>
      </c>
      <c r="B21" s="57">
        <v>259</v>
      </c>
      <c r="C21" s="57">
        <v>70</v>
      </c>
      <c r="D21" s="57">
        <v>0</v>
      </c>
      <c r="E21" s="57">
        <v>3</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0</v>
      </c>
      <c r="C24" s="58">
        <v>3</v>
      </c>
      <c r="D24" s="58">
        <v>0</v>
      </c>
      <c r="E24" s="58">
        <v>0</v>
      </c>
      <c r="F24" s="55"/>
      <c r="G24" s="27"/>
      <c r="H24" s="89"/>
      <c r="I24" s="88"/>
    </row>
    <row r="25" spans="1:9" ht="15" x14ac:dyDescent="0.2">
      <c r="A25" s="49" t="s">
        <v>39</v>
      </c>
      <c r="B25" s="57">
        <v>0</v>
      </c>
      <c r="C25" s="57">
        <v>0</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3</v>
      </c>
      <c r="C27" s="57">
        <v>7</v>
      </c>
      <c r="D27" s="57">
        <v>0</v>
      </c>
      <c r="E27" s="57">
        <v>0</v>
      </c>
      <c r="F27" s="55"/>
      <c r="G27" s="27"/>
      <c r="H27" s="89"/>
      <c r="I27" s="88"/>
    </row>
    <row r="28" spans="1:9" ht="15" x14ac:dyDescent="0.2">
      <c r="A28" s="50" t="s">
        <v>42</v>
      </c>
      <c r="B28" s="58">
        <v>6</v>
      </c>
      <c r="C28" s="58">
        <v>2</v>
      </c>
      <c r="D28" s="58">
        <v>0</v>
      </c>
      <c r="E28" s="58">
        <v>0</v>
      </c>
      <c r="F28" s="55"/>
      <c r="G28" s="27"/>
      <c r="H28" s="89"/>
      <c r="I28" s="88"/>
    </row>
    <row r="29" spans="1:9" ht="15" x14ac:dyDescent="0.2">
      <c r="A29" s="49" t="s">
        <v>43</v>
      </c>
      <c r="B29" s="57">
        <v>18</v>
      </c>
      <c r="C29" s="57">
        <v>7</v>
      </c>
      <c r="D29" s="57">
        <v>0</v>
      </c>
      <c r="E29" s="57">
        <v>3</v>
      </c>
      <c r="F29" s="55"/>
      <c r="G29" s="27"/>
      <c r="H29" s="89"/>
      <c r="I29" s="88"/>
    </row>
    <row r="30" spans="1:9" x14ac:dyDescent="0.2">
      <c r="A30" s="50" t="s">
        <v>44</v>
      </c>
      <c r="B30" s="58">
        <v>0</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1547</v>
      </c>
      <c r="C32" s="59">
        <f t="shared" ref="C32:E32" si="0">SUM(C9:C31)</f>
        <v>701</v>
      </c>
      <c r="D32" s="59">
        <f t="shared" si="0"/>
        <v>0</v>
      </c>
      <c r="E32" s="59">
        <f t="shared" si="0"/>
        <v>396</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43330</v>
      </c>
      <c r="F3" s="21"/>
    </row>
    <row r="4" spans="1:7" ht="13.5" thickBot="1" x14ac:dyDescent="0.25">
      <c r="A4" s="141"/>
      <c r="B4" s="147"/>
      <c r="C4" s="147"/>
      <c r="D4" s="32" t="s">
        <v>60</v>
      </c>
      <c r="E4" s="33">
        <f>'Service Metrics (items 1-2)'!E4</f>
        <v>43336</v>
      </c>
      <c r="F4" s="21"/>
    </row>
    <row r="5" spans="1:7" ht="13.5" thickBot="1" x14ac:dyDescent="0.25"/>
    <row r="6" spans="1:7" ht="36.75" customHeight="1" thickBot="1" x14ac:dyDescent="0.25">
      <c r="A6" s="136" t="s">
        <v>114</v>
      </c>
      <c r="B6" s="151"/>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18.899999999999999</v>
      </c>
      <c r="C8" s="77">
        <v>20.3</v>
      </c>
      <c r="E8" s="165"/>
      <c r="F8" s="165"/>
      <c r="G8" s="165"/>
    </row>
    <row r="9" spans="1:7" ht="12.75" customHeight="1" x14ac:dyDescent="0.2">
      <c r="A9" s="1" t="s">
        <v>49</v>
      </c>
      <c r="B9" s="101">
        <v>5</v>
      </c>
      <c r="C9" s="77">
        <v>5.2</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1"/>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3.5848566361615699</v>
      </c>
      <c r="C16" s="77">
        <v>2.5</v>
      </c>
      <c r="E16" s="165"/>
      <c r="F16" s="165"/>
      <c r="G16" s="165"/>
    </row>
    <row r="17" spans="1:7" x14ac:dyDescent="0.2">
      <c r="A17" s="76" t="s">
        <v>83</v>
      </c>
      <c r="B17" s="69">
        <v>2.4637657314941026</v>
      </c>
      <c r="C17" s="77">
        <v>2.5</v>
      </c>
      <c r="D17" s="20"/>
      <c r="E17" s="165"/>
      <c r="F17" s="165"/>
      <c r="G17" s="165"/>
    </row>
    <row r="18" spans="1:7" x14ac:dyDescent="0.2">
      <c r="A18" s="76" t="s">
        <v>84</v>
      </c>
      <c r="B18" s="69">
        <v>3.2338556742189799</v>
      </c>
      <c r="C18" s="77">
        <v>2.5</v>
      </c>
      <c r="E18" s="165"/>
      <c r="F18" s="165"/>
      <c r="G18" s="165"/>
    </row>
    <row r="19" spans="1:7" x14ac:dyDescent="0.2">
      <c r="A19" s="76" t="s">
        <v>85</v>
      </c>
      <c r="B19" s="69">
        <v>2.0069861235725002</v>
      </c>
      <c r="C19" s="77">
        <v>1.5</v>
      </c>
      <c r="E19" s="165"/>
      <c r="F19" s="165"/>
      <c r="G19" s="165"/>
    </row>
    <row r="20" spans="1:7" x14ac:dyDescent="0.2">
      <c r="A20" s="76" t="s">
        <v>86</v>
      </c>
      <c r="B20" s="69">
        <v>7.7851865200937098</v>
      </c>
      <c r="C20" s="77">
        <v>2</v>
      </c>
      <c r="E20" s="165"/>
      <c r="F20" s="165"/>
      <c r="G20" s="165"/>
    </row>
    <row r="21" spans="1:7" x14ac:dyDescent="0.2">
      <c r="A21" s="76" t="s">
        <v>127</v>
      </c>
      <c r="B21" s="69">
        <v>2.7272807182255701</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43331</v>
      </c>
      <c r="G3" s="21"/>
    </row>
    <row r="4" spans="1:8" ht="13.5" thickBot="1" x14ac:dyDescent="0.25">
      <c r="B4" s="141"/>
      <c r="C4" s="147"/>
      <c r="D4" s="147"/>
      <c r="E4" s="32" t="s">
        <v>60</v>
      </c>
      <c r="F4" s="33">
        <f>'Service Metrics (items 1-2)'!E4+1</f>
        <v>43337</v>
      </c>
      <c r="G4" s="21"/>
    </row>
    <row r="5" spans="1:8" ht="13.5" thickBot="1" x14ac:dyDescent="0.25"/>
    <row r="6" spans="1:8" ht="36.75" customHeight="1" thickBot="1" x14ac:dyDescent="0.25">
      <c r="B6" s="136" t="s">
        <v>122</v>
      </c>
      <c r="C6" s="151"/>
      <c r="D6" s="137"/>
    </row>
    <row r="7" spans="1:8" ht="29.25" customHeight="1" thickBot="1" x14ac:dyDescent="0.25">
      <c r="B7" s="133" t="s">
        <v>117</v>
      </c>
      <c r="C7" s="134" t="s">
        <v>131</v>
      </c>
      <c r="D7" s="134" t="s">
        <v>130</v>
      </c>
    </row>
    <row r="8" spans="1:8" ht="13.5" customHeight="1" x14ac:dyDescent="0.2">
      <c r="A8" s="81">
        <v>1</v>
      </c>
      <c r="B8" s="135" t="s">
        <v>15</v>
      </c>
      <c r="C8" s="84">
        <v>5090</v>
      </c>
      <c r="D8" s="84">
        <v>1522</v>
      </c>
      <c r="E8" s="60" t="s">
        <v>87</v>
      </c>
      <c r="F8" s="165" t="s">
        <v>132</v>
      </c>
      <c r="G8" s="165"/>
      <c r="H8" s="165"/>
    </row>
    <row r="9" spans="1:8" ht="13.5" customHeight="1" x14ac:dyDescent="0.2">
      <c r="A9" s="81">
        <v>2</v>
      </c>
      <c r="B9" s="135" t="s">
        <v>136</v>
      </c>
      <c r="C9" s="84">
        <v>197</v>
      </c>
      <c r="D9" s="84">
        <v>185</v>
      </c>
      <c r="F9" s="165"/>
      <c r="G9" s="165"/>
      <c r="H9" s="165"/>
    </row>
    <row r="10" spans="1:8" ht="13.5" customHeight="1" x14ac:dyDescent="0.2">
      <c r="A10" s="81">
        <v>3</v>
      </c>
      <c r="B10" s="135" t="s">
        <v>137</v>
      </c>
      <c r="C10" s="84">
        <v>227</v>
      </c>
      <c r="D10" s="84">
        <v>79</v>
      </c>
      <c r="F10" s="165"/>
      <c r="G10" s="165"/>
      <c r="H10" s="165"/>
    </row>
    <row r="11" spans="1:8" ht="13.5" customHeight="1" x14ac:dyDescent="0.2">
      <c r="A11" s="81">
        <v>4</v>
      </c>
      <c r="B11" s="135" t="s">
        <v>16</v>
      </c>
      <c r="C11" s="84">
        <v>23334</v>
      </c>
      <c r="D11" s="84">
        <v>1473</v>
      </c>
      <c r="F11" s="165"/>
      <c r="G11" s="165"/>
      <c r="H11" s="165"/>
    </row>
    <row r="12" spans="1:8" ht="13.5" customHeight="1" x14ac:dyDescent="0.2">
      <c r="A12" s="81">
        <v>5</v>
      </c>
      <c r="B12" s="135" t="s">
        <v>138</v>
      </c>
      <c r="C12" s="84">
        <v>10069</v>
      </c>
      <c r="D12" s="84">
        <v>251</v>
      </c>
      <c r="F12" s="165"/>
      <c r="G12" s="165"/>
      <c r="H12" s="165"/>
    </row>
    <row r="13" spans="1:8" ht="13.5" customHeight="1" x14ac:dyDescent="0.2">
      <c r="A13" s="81">
        <v>6</v>
      </c>
      <c r="B13" s="135" t="s">
        <v>139</v>
      </c>
      <c r="C13" s="84">
        <v>954</v>
      </c>
      <c r="D13" s="84">
        <v>174</v>
      </c>
      <c r="F13" s="165"/>
      <c r="G13" s="165"/>
      <c r="H13" s="165"/>
    </row>
    <row r="14" spans="1:8" ht="13.5" customHeight="1" x14ac:dyDescent="0.2">
      <c r="A14" s="81">
        <v>7</v>
      </c>
      <c r="B14" s="135" t="s">
        <v>140</v>
      </c>
      <c r="C14" s="84">
        <v>3079</v>
      </c>
      <c r="D14" s="84">
        <v>242</v>
      </c>
      <c r="F14" s="165"/>
      <c r="G14" s="165"/>
      <c r="H14" s="165"/>
    </row>
    <row r="15" spans="1:8" ht="13.5" customHeight="1" x14ac:dyDescent="0.2">
      <c r="A15" s="81">
        <v>8</v>
      </c>
      <c r="B15" s="135" t="s">
        <v>141</v>
      </c>
      <c r="C15" s="84">
        <v>2781</v>
      </c>
      <c r="D15" s="84">
        <v>1856</v>
      </c>
      <c r="F15" s="165"/>
      <c r="G15" s="165"/>
      <c r="H15" s="165"/>
    </row>
    <row r="16" spans="1:8" ht="13.5" customHeight="1" x14ac:dyDescent="0.2">
      <c r="A16" s="81">
        <v>9</v>
      </c>
      <c r="B16" s="135" t="s">
        <v>142</v>
      </c>
      <c r="C16" s="84">
        <v>137</v>
      </c>
      <c r="D16" s="84">
        <v>185</v>
      </c>
      <c r="F16" s="79"/>
      <c r="G16" s="79"/>
    </row>
    <row r="17" spans="1:4" ht="13.5" customHeight="1" x14ac:dyDescent="0.2">
      <c r="A17" s="81">
        <v>10</v>
      </c>
      <c r="B17" s="135" t="s">
        <v>143</v>
      </c>
      <c r="C17" s="84">
        <v>1667</v>
      </c>
      <c r="D17" s="84">
        <v>941</v>
      </c>
    </row>
    <row r="18" spans="1:4" ht="13.5" customHeight="1" x14ac:dyDescent="0.2">
      <c r="A18" s="81">
        <v>11</v>
      </c>
      <c r="B18" s="135" t="s">
        <v>144</v>
      </c>
      <c r="C18" s="84">
        <v>891</v>
      </c>
      <c r="D18" s="84">
        <v>1030</v>
      </c>
    </row>
    <row r="19" spans="1:4" ht="13.5" customHeight="1" x14ac:dyDescent="0.2">
      <c r="A19" s="81">
        <v>12</v>
      </c>
      <c r="B19" s="135" t="s">
        <v>145</v>
      </c>
      <c r="C19" s="84">
        <v>14673</v>
      </c>
      <c r="D19" s="84">
        <v>3196</v>
      </c>
    </row>
    <row r="20" spans="1:4" ht="13.5" customHeight="1" x14ac:dyDescent="0.2">
      <c r="A20" s="81">
        <v>13</v>
      </c>
      <c r="B20" s="135" t="s">
        <v>146</v>
      </c>
      <c r="C20" s="84">
        <v>2140</v>
      </c>
      <c r="D20" s="84">
        <v>2229</v>
      </c>
    </row>
    <row r="21" spans="1:4" ht="13.5" customHeight="1" x14ac:dyDescent="0.2">
      <c r="A21" s="81">
        <v>14</v>
      </c>
      <c r="B21" s="135" t="s">
        <v>147</v>
      </c>
      <c r="C21" s="84">
        <v>2364</v>
      </c>
      <c r="D21" s="84">
        <v>594</v>
      </c>
    </row>
    <row r="22" spans="1:4" ht="13.5" customHeight="1" x14ac:dyDescent="0.2">
      <c r="A22" s="81">
        <v>15</v>
      </c>
      <c r="B22" s="135" t="s">
        <v>148</v>
      </c>
      <c r="C22" s="84">
        <v>836</v>
      </c>
      <c r="D22" s="84">
        <v>52</v>
      </c>
    </row>
    <row r="23" spans="1:4" ht="13.5" customHeight="1" x14ac:dyDescent="0.2">
      <c r="A23" s="81">
        <v>16</v>
      </c>
      <c r="B23" s="135" t="s">
        <v>149</v>
      </c>
      <c r="C23" s="84">
        <v>1508</v>
      </c>
      <c r="D23" s="84">
        <v>1337</v>
      </c>
    </row>
    <row r="24" spans="1:4" ht="13.5" customHeight="1" x14ac:dyDescent="0.2">
      <c r="A24" s="81">
        <v>17</v>
      </c>
      <c r="B24" s="135" t="s">
        <v>150</v>
      </c>
      <c r="C24" s="84">
        <v>2719</v>
      </c>
      <c r="D24" s="84">
        <v>7042</v>
      </c>
    </row>
    <row r="25" spans="1:4" ht="13.5" customHeight="1" x14ac:dyDescent="0.2">
      <c r="A25" s="81">
        <v>18</v>
      </c>
      <c r="B25" s="135" t="s">
        <v>151</v>
      </c>
      <c r="C25" s="84">
        <v>734</v>
      </c>
      <c r="D25" s="84">
        <v>50</v>
      </c>
    </row>
    <row r="26" spans="1:4" ht="13.5" customHeight="1" x14ac:dyDescent="0.2">
      <c r="A26" s="81">
        <v>19</v>
      </c>
      <c r="B26" s="135" t="s">
        <v>152</v>
      </c>
      <c r="C26" s="84">
        <v>650</v>
      </c>
      <c r="D26" s="84">
        <v>131</v>
      </c>
    </row>
    <row r="27" spans="1:4" ht="13.5" customHeight="1" x14ac:dyDescent="0.2">
      <c r="A27" s="81">
        <v>20</v>
      </c>
      <c r="B27" s="135" t="s">
        <v>7</v>
      </c>
      <c r="C27" s="84">
        <v>2730</v>
      </c>
      <c r="D27" s="84">
        <v>2138</v>
      </c>
    </row>
    <row r="28" spans="1:4" ht="13.5" customHeight="1" x14ac:dyDescent="0.2">
      <c r="A28" s="82" t="s">
        <v>123</v>
      </c>
      <c r="B28" s="135" t="s">
        <v>153</v>
      </c>
      <c r="C28" s="84">
        <v>76780</v>
      </c>
      <c r="D28" s="84">
        <v>24707</v>
      </c>
    </row>
    <row r="29" spans="1:4" ht="13.5" customHeight="1" x14ac:dyDescent="0.2">
      <c r="A29" s="82" t="s">
        <v>124</v>
      </c>
      <c r="B29" s="135" t="s">
        <v>154</v>
      </c>
      <c r="C29" s="84">
        <v>66840</v>
      </c>
      <c r="D29" s="84">
        <v>11727</v>
      </c>
    </row>
    <row r="30" spans="1:4" ht="13.5" customHeight="1" x14ac:dyDescent="0.2">
      <c r="A30" s="82" t="s">
        <v>125</v>
      </c>
      <c r="B30" s="135" t="s">
        <v>155</v>
      </c>
      <c r="C30" s="84">
        <v>4025</v>
      </c>
      <c r="D30" s="84">
        <v>118</v>
      </c>
    </row>
    <row r="31" spans="1:4" ht="13.5" customHeight="1" x14ac:dyDescent="0.2">
      <c r="A31" s="82" t="s">
        <v>126</v>
      </c>
      <c r="B31" s="135" t="s">
        <v>156</v>
      </c>
      <c r="C31" s="84">
        <v>70865</v>
      </c>
      <c r="D31" s="84">
        <v>11845</v>
      </c>
    </row>
    <row r="32" spans="1:4" ht="13.5" thickBot="1" x14ac:dyDescent="0.25">
      <c r="B32" s="110"/>
      <c r="C32" s="110"/>
      <c r="D32" s="110"/>
    </row>
    <row r="33" spans="2:7" ht="36.75" customHeight="1" thickBot="1" x14ac:dyDescent="0.25">
      <c r="B33" s="136" t="s">
        <v>122</v>
      </c>
      <c r="C33" s="151"/>
      <c r="D33" s="137"/>
    </row>
    <row r="34" spans="2:7" ht="26.25" customHeight="1" thickBot="1" x14ac:dyDescent="0.25">
      <c r="B34" s="43" t="s">
        <v>117</v>
      </c>
      <c r="C34" s="48" t="s">
        <v>131</v>
      </c>
      <c r="D34" s="48" t="s">
        <v>130</v>
      </c>
    </row>
    <row r="35" spans="2:7" x14ac:dyDescent="0.2">
      <c r="B35" s="41" t="s">
        <v>107</v>
      </c>
      <c r="C35" s="84">
        <v>1011</v>
      </c>
      <c r="D35" s="84">
        <v>1165</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2018-08-29T14:28:50Z</dcterms:modified>
</cp:coreProperties>
</file>