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52511"/>
</workbook>
</file>

<file path=xl/calcChain.xml><?xml version="1.0" encoding="utf-8"?>
<calcChain xmlns="http://schemas.openxmlformats.org/spreadsheetml/2006/main">
  <c r="B32" i="2" l="1"/>
  <c r="C32" i="2"/>
  <c r="D32" i="2"/>
  <c r="B14" i="6" l="1"/>
  <c r="D36" i="6"/>
  <c r="C36" i="6" l="1"/>
  <c r="B36" i="6"/>
  <c r="F28" i="6"/>
  <c r="F35" i="6"/>
  <c r="E4" i="1" l="1"/>
  <c r="E4" i="2" s="1"/>
  <c r="C3" i="7"/>
  <c r="B3" i="7"/>
  <c r="E4" i="6" l="1"/>
  <c r="F4" i="7"/>
  <c r="E4" i="5"/>
  <c r="E4" i="3"/>
  <c r="E32" i="3"/>
  <c r="D32" i="3"/>
  <c r="B32" i="3"/>
  <c r="C32" i="3"/>
  <c r="F29" i="6"/>
  <c r="F30" i="6"/>
  <c r="F31" i="6"/>
  <c r="F32" i="6"/>
  <c r="F33" i="6"/>
  <c r="F34" i="6"/>
  <c r="B3" i="5"/>
  <c r="A3" i="5"/>
  <c r="B3" i="3"/>
  <c r="A3" i="3"/>
  <c r="B3" i="6"/>
  <c r="A3" i="6"/>
  <c r="B3" i="2"/>
  <c r="A3" i="2"/>
  <c r="F36" i="6" l="1"/>
  <c r="F3" i="7"/>
  <c r="E3" i="3" l="1"/>
  <c r="E3" i="6"/>
  <c r="E3" i="2"/>
  <c r="E3" i="5"/>
</calcChain>
</file>

<file path=xl/sharedStrings.xml><?xml version="1.0" encoding="utf-8"?>
<sst xmlns="http://schemas.openxmlformats.org/spreadsheetml/2006/main" count="251" uniqueCount="162">
  <si>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</si>
  <si>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</si>
  <si>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</si>
  <si>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</si>
  <si>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</si>
  <si>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</si>
  <si>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</si>
  <si>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</si>
  <si>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</si>
  <si>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</si>
  <si>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</si>
  <si>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</si>
  <si>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</si>
  <si>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</si>
  <si>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</si>
  <si>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</si>
  <si>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</si>
  <si>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</si>
  <si>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</si>
  <si>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</si>
  <si>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</si>
  <si>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</si>
  <si>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</si>
  <si>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</si>
  <si>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</si>
  <si>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</si>
  <si>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</si>
  <si>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</si>
  <si>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</si>
  <si>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</si>
  <si>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</si>
  <si>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</si>
  <si>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</si>
  <si>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</si>
  <si>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</si>
  <si>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</si>
  <si>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</si>
  <si>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</si>
  <si>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</si>
  <si>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</si>
  <si>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</si>
  <si>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</si>
  <si>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</si>
  <si>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</si>
  <si>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</si>
  <si>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</si>
  <si>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</si>
  <si>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</si>
  <si>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</si>
  <si>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</si>
  <si>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</si>
  <si>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</si>
  <si>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</si>
  <si>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</si>
  <si>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</si>
  <si>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</si>
  <si>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</si>
  <si>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</si>
  <si>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</si>
  <si>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</si>
  <si>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</si>
  <si>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</si>
  <si>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</si>
  <si>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</si>
  <si>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</si>
  <si>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</si>
  <si>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</si>
  <si>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</si>
  <si>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</si>
  <si>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</si>
  <si>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</si>
  <si>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</si>
  <si>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</si>
  <si>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</si>
  <si>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</si>
  <si>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</si>
  <si>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</si>
  <si>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</si>
  <si>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</si>
  <si>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</si>
  <si>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</si>
  <si>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</si>
  <si>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</si>
  <si>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</si>
  <si>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</si>
  <si>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</si>
  <si>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</si>
  <si>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</si>
  <si>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</si>
  <si>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</si>
  <si>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</si>
  <si>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</si>
  <si>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</si>
  <si>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</si>
  <si>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</si>
  <si>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</si>
  <si>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</si>
  <si>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</si>
  <si>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</si>
  <si>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</si>
  <si>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</si>
  <si>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</si>
  <si>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</si>
  <si>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</si>
  <si>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</si>
  <si>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</si>
  <si>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</si>
  <si>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</si>
  <si>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</si>
  <si>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</si>
  <si>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</si>
  <si>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</si>
  <si>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</si>
  <si>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</si>
  <si>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</si>
  <si>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</si>
  <si>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</si>
  <si>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</si>
  <si>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</si>
  <si>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</si>
  <si>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</si>
  <si>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</si>
  <si>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</si>
  <si>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</si>
  <si>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</si>
  <si>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</si>
  <si>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</si>
  <si>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</si>
  <si>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</si>
  <si>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</si>
  <si>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</si>
  <si>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</si>
  <si>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</si>
  <si>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</si>
  <si>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</si>
  <si>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</si>
  <si>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</si>
  <si>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</si>
  <si>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</si>
  <si>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</si>
  <si>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</si>
  <si>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</si>
  <si>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</si>
  <si>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</si>
  <si>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</si>
  <si>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</si>
  <si>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</si>
  <si>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</si>
  <si>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</si>
  <si>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</si>
  <si>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</si>
  <si>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</si>
  <si>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</si>
  <si>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</si>
  <si>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</si>
  <si>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</si>
  <si>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</si>
  <si>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</si>
  <si>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</si>
  <si>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2018</t>
  </si>
  <si>
    <t>10.      Plan vs. Performance For Grain Shuttle (Or Dedicated Grain Train) Round Trips, By Region, Updated to reflect the month of Sep</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</si>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</sst>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
  </numFmts>
  <fonts count="20" x14ac:knownFonts="1">
    <font>
      <sz val="10"/>
      <name val="Arial"/>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67">
    <xf numFmtId="0" fontId="0" fillId="0" borderId="0" xfId="0"/>
    <xf numFmtId="49" fontId="6" fillId="0" borderId="1" xfId="0" applyNumberFormat="1" applyFont="1" applyBorder="1" applyAlignment="1">
      <alignment vertical="top"/>
    </xf>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9" xfId="0"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5" fontId="6" fillId="0" borderId="30" xfId="0" applyNumberFormat="1" applyFont="1" applyBorder="1" applyAlignment="1">
      <alignment horizontal="center" vertical="center"/>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164" fontId="7" fillId="0" borderId="0" xfId="0" applyNumberFormat="1" applyFont="1" applyBorder="1" applyAlignment="1">
      <alignment horizontal="left" vertical="top"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0" fontId="8" fillId="0" borderId="4" xfId="0" applyFont="1" applyFill="1" applyBorder="1" applyAlignment="1">
      <alignment horizontal="left"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abSelected="1" zoomScaleNormal="100" workbookViewId="0">
      <selection sqref="A1:F1"/>
    </sheetView>
  </sheetViews>
  <sheetFormatPr defaultRowHeight="12.75" x14ac:dyDescent="0.2"/>
  <cols>
    <col min="1" max="1" width="25.7109375" style="6" customWidth="1"/>
    <col min="2" max="5" width="20.7109375" style="6" customWidth="1"/>
    <col min="6" max="6" width="22.28515625" style="6" customWidth="1"/>
    <col min="7" max="16384" width="9.140625" style="6"/>
  </cols>
  <sheetData>
    <row r="1" spans="1:6" ht="39" customHeight="1" thickBot="1" x14ac:dyDescent="0.25">
      <c r="A1" s="138" t="s">
        <v>50</v>
      </c>
      <c r="B1" s="139"/>
      <c r="C1" s="139"/>
      <c r="D1" s="139"/>
      <c r="E1" s="139"/>
      <c r="F1" s="140"/>
    </row>
    <row r="2" spans="1:6" ht="14.25" customHeight="1" thickBot="1" x14ac:dyDescent="0.25">
      <c r="A2" s="12"/>
      <c r="B2" s="4"/>
      <c r="C2" s="4"/>
      <c r="D2" s="4"/>
      <c r="E2" s="4"/>
      <c r="F2" s="5"/>
    </row>
    <row r="3" spans="1:6" ht="15" customHeight="1" x14ac:dyDescent="0.2">
      <c r="A3" s="136" t="s">
        <v>91</v>
      </c>
      <c r="B3" s="141" t="s">
        <v>159</v>
      </c>
      <c r="C3" s="141" t="s">
        <v>59</v>
      </c>
      <c r="D3" s="13" t="s">
        <v>51</v>
      </c>
      <c r="E3" s="14">
        <v>43379</v>
      </c>
    </row>
    <row r="4" spans="1:6" ht="13.5" thickBot="1" x14ac:dyDescent="0.25">
      <c r="A4" s="137"/>
      <c r="B4" s="142"/>
      <c r="C4" s="142"/>
      <c r="D4" s="15" t="s">
        <v>60</v>
      </c>
      <c r="E4" s="16">
        <f>E3+6</f>
        <v>43385</v>
      </c>
    </row>
    <row r="5" spans="1:6" ht="13.5" thickBot="1" x14ac:dyDescent="0.25">
      <c r="A5" s="7"/>
      <c r="B5" s="10"/>
      <c r="C5" s="8"/>
      <c r="D5" s="8"/>
      <c r="E5" s="7"/>
      <c r="F5" s="9"/>
    </row>
    <row r="6" spans="1:6" ht="13.5" thickBot="1" x14ac:dyDescent="0.25">
      <c r="A6" s="147" t="s">
        <v>118</v>
      </c>
      <c r="B6" s="149"/>
      <c r="C6" s="21"/>
      <c r="D6" s="22"/>
    </row>
    <row r="7" spans="1:6" ht="39" customHeight="1" thickBot="1" x14ac:dyDescent="0.25">
      <c r="A7" s="161"/>
      <c r="B7" s="162"/>
      <c r="C7" s="23"/>
      <c r="D7" s="24"/>
    </row>
    <row r="8" spans="1:6" ht="17.25" customHeight="1" x14ac:dyDescent="0.2">
      <c r="A8" s="102" t="s">
        <v>57</v>
      </c>
      <c r="B8" s="103">
        <v>23.7</v>
      </c>
      <c r="C8" s="11"/>
      <c r="D8" s="11"/>
    </row>
    <row r="9" spans="1:6" ht="21" customHeight="1" thickBot="1" x14ac:dyDescent="0.25">
      <c r="A9" s="104"/>
      <c r="B9" s="104"/>
      <c r="C9" s="11"/>
      <c r="D9" s="11"/>
    </row>
    <row r="10" spans="1:6" ht="41.25" customHeight="1" thickBot="1" x14ac:dyDescent="0.25">
      <c r="A10" s="147" t="s">
        <v>64</v>
      </c>
      <c r="B10" s="149"/>
      <c r="C10" s="17"/>
      <c r="D10" s="18"/>
      <c r="E10" s="7"/>
      <c r="F10" s="18"/>
    </row>
    <row r="11" spans="1:6" ht="15.75" customHeight="1" x14ac:dyDescent="0.2">
      <c r="A11" s="105" t="s">
        <v>0</v>
      </c>
      <c r="B11" s="106">
        <v>29</v>
      </c>
      <c r="C11" s="60" t="s">
        <v>87</v>
      </c>
      <c r="D11" s="2" t="s">
        <v>95</v>
      </c>
      <c r="E11" s="7"/>
      <c r="F11" s="9"/>
    </row>
    <row r="12" spans="1:6" x14ac:dyDescent="0.2">
      <c r="A12" s="107" t="s">
        <v>5</v>
      </c>
      <c r="B12" s="97">
        <v>22.4</v>
      </c>
      <c r="C12" s="8"/>
      <c r="D12" s="2" t="s">
        <v>96</v>
      </c>
      <c r="E12" s="7"/>
      <c r="F12" s="9"/>
    </row>
    <row r="13" spans="1:6" x14ac:dyDescent="0.2">
      <c r="A13" s="107" t="s">
        <v>4</v>
      </c>
      <c r="B13" s="97">
        <v>25.4</v>
      </c>
      <c r="C13" s="8"/>
      <c r="D13" s="2" t="s">
        <v>97</v>
      </c>
      <c r="E13" s="7"/>
      <c r="F13" s="9"/>
    </row>
    <row r="14" spans="1:6" x14ac:dyDescent="0.2">
      <c r="A14" s="107" t="s">
        <v>3</v>
      </c>
      <c r="B14" s="97">
        <v>23.3</v>
      </c>
      <c r="C14" s="8"/>
      <c r="D14" s="2" t="s">
        <v>98</v>
      </c>
      <c r="E14" s="7"/>
      <c r="F14" s="9"/>
    </row>
    <row r="15" spans="1:6" x14ac:dyDescent="0.2">
      <c r="A15" s="99" t="s">
        <v>2</v>
      </c>
      <c r="B15" s="100">
        <v>19.399999999999999</v>
      </c>
      <c r="C15" s="8"/>
      <c r="D15" s="8"/>
      <c r="E15" s="7"/>
      <c r="F15" s="9"/>
    </row>
    <row r="16" spans="1:6" x14ac:dyDescent="0.2">
      <c r="A16" s="107" t="s">
        <v>1</v>
      </c>
      <c r="B16" s="97">
        <v>18.7</v>
      </c>
      <c r="C16" s="8"/>
      <c r="D16" s="8"/>
      <c r="E16" s="7"/>
      <c r="F16" s="9"/>
    </row>
    <row r="17" spans="1:6" x14ac:dyDescent="0.2">
      <c r="A17" s="107" t="s">
        <v>6</v>
      </c>
      <c r="B17" s="97">
        <v>20.7</v>
      </c>
      <c r="C17" s="8"/>
      <c r="D17" s="8"/>
      <c r="E17" s="7"/>
      <c r="F17" s="9"/>
    </row>
    <row r="18" spans="1:6" ht="13.5" thickBot="1" x14ac:dyDescent="0.25">
      <c r="A18" s="27"/>
      <c r="B18" s="108"/>
      <c r="C18" s="8"/>
      <c r="D18" s="8"/>
      <c r="E18" s="7"/>
      <c r="F18" s="9"/>
    </row>
    <row r="19" spans="1:6" ht="13.5" thickBot="1" x14ac:dyDescent="0.25">
      <c r="A19" s="147" t="s">
        <v>56</v>
      </c>
      <c r="B19" s="149"/>
      <c r="C19" s="21"/>
      <c r="D19" s="22"/>
    </row>
    <row r="20" spans="1:6" ht="39" customHeight="1" thickBot="1" x14ac:dyDescent="0.25">
      <c r="A20" s="161"/>
      <c r="B20" s="162"/>
      <c r="C20" s="23"/>
      <c r="D20" s="24"/>
    </row>
    <row r="21" spans="1:6" ht="17.25" customHeight="1" x14ac:dyDescent="0.2">
      <c r="A21" s="102" t="s">
        <v>57</v>
      </c>
      <c r="B21" s="103">
        <v>27.9</v>
      </c>
      <c r="C21" s="11"/>
      <c r="D21" s="11"/>
    </row>
    <row r="22" spans="1:6" ht="21" customHeight="1" thickBot="1" x14ac:dyDescent="0.25">
      <c r="A22" s="104"/>
      <c r="B22" s="104"/>
      <c r="C22" s="11"/>
      <c r="D22" s="11"/>
    </row>
    <row r="23" spans="1:6" ht="49.5" customHeight="1" thickBot="1" x14ac:dyDescent="0.25">
      <c r="A23" s="147" t="s">
        <v>65</v>
      </c>
      <c r="B23" s="149"/>
      <c r="C23" s="23"/>
      <c r="D23" s="24"/>
    </row>
    <row r="24" spans="1:6" x14ac:dyDescent="0.2">
      <c r="A24" s="67" t="s">
        <v>72</v>
      </c>
      <c r="B24" s="85">
        <v>38.4</v>
      </c>
      <c r="C24" s="60" t="s">
        <v>87</v>
      </c>
      <c r="D24" s="2" t="s">
        <v>99</v>
      </c>
    </row>
    <row r="25" spans="1:6" x14ac:dyDescent="0.2">
      <c r="A25" s="68" t="s">
        <v>73</v>
      </c>
      <c r="B25" s="85">
        <v>27.2</v>
      </c>
      <c r="C25" s="20"/>
      <c r="D25" s="2" t="s">
        <v>100</v>
      </c>
    </row>
    <row r="26" spans="1:6" x14ac:dyDescent="0.2">
      <c r="A26" s="68" t="s">
        <v>74</v>
      </c>
      <c r="B26" s="85">
        <v>31.2</v>
      </c>
      <c r="C26" s="19"/>
      <c r="D26" s="2" t="s">
        <v>101</v>
      </c>
    </row>
    <row r="27" spans="1:6" x14ac:dyDescent="0.2">
      <c r="A27" s="68" t="s">
        <v>75</v>
      </c>
      <c r="B27" s="85">
        <v>29.2</v>
      </c>
      <c r="D27" s="2" t="s">
        <v>102</v>
      </c>
    </row>
    <row r="28" spans="1:6" x14ac:dyDescent="0.2">
      <c r="A28" s="68" t="s">
        <v>76</v>
      </c>
      <c r="B28" s="85">
        <v>32.4</v>
      </c>
      <c r="C28" s="11"/>
      <c r="D28" s="2" t="s">
        <v>103</v>
      </c>
    </row>
    <row r="29" spans="1:6" x14ac:dyDescent="0.2">
      <c r="A29" s="68" t="s">
        <v>77</v>
      </c>
      <c r="B29" s="77">
        <v>23.9</v>
      </c>
      <c r="C29" s="11"/>
      <c r="D29" s="2" t="s">
        <v>104</v>
      </c>
    </row>
    <row r="30" spans="1:6" x14ac:dyDescent="0.2">
      <c r="A30" s="68" t="s">
        <v>78</v>
      </c>
      <c r="B30" s="85">
        <v>30.4</v>
      </c>
      <c r="C30" s="11"/>
      <c r="D30" s="2" t="s">
        <v>105</v>
      </c>
    </row>
    <row r="31" spans="1:6" x14ac:dyDescent="0.2">
      <c r="A31" s="68" t="s">
        <v>79</v>
      </c>
      <c r="B31" s="85">
        <v>33.200000000000003</v>
      </c>
      <c r="C31" s="11"/>
      <c r="D31" s="11"/>
    </row>
    <row r="32" spans="1:6" x14ac:dyDescent="0.2">
      <c r="A32" s="68" t="s">
        <v>80</v>
      </c>
      <c r="B32" s="85">
        <v>29.2</v>
      </c>
      <c r="C32" s="11"/>
      <c r="D32" s="11"/>
    </row>
    <row r="33" spans="1:4" x14ac:dyDescent="0.2">
      <c r="A33" s="68" t="s">
        <v>81</v>
      </c>
      <c r="B33" s="85">
        <v>33.200000000000003</v>
      </c>
      <c r="C33" s="11"/>
      <c r="D33" s="11"/>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zoomScaleNormal="100" workbookViewId="0">
      <selection sqref="A1:F1"/>
    </sheetView>
  </sheetViews>
  <sheetFormatPr defaultRowHeight="12.75" x14ac:dyDescent="0.2"/>
  <cols>
    <col min="1" max="1" width="25.7109375" style="6" customWidth="1"/>
    <col min="2" max="4" width="20.7109375" style="6" customWidth="1"/>
    <col min="5" max="5" width="21" style="6" customWidth="1"/>
    <col min="6" max="6" width="15.42578125" style="6" customWidth="1"/>
    <col min="7" max="7" width="22.7109375" style="6" customWidth="1"/>
    <col min="8" max="8" width="15.42578125" style="6" customWidth="1"/>
    <col min="9" max="16384" width="9.140625" style="6"/>
  </cols>
  <sheetData>
    <row r="1" spans="1:7" ht="39" customHeight="1" thickBot="1" x14ac:dyDescent="0.25">
      <c r="A1" s="138" t="s">
        <v>50</v>
      </c>
      <c r="B1" s="139"/>
      <c r="C1" s="139"/>
      <c r="D1" s="139"/>
      <c r="E1" s="139"/>
      <c r="F1" s="140"/>
    </row>
    <row r="2" spans="1:7" ht="14.25" customHeight="1" thickBot="1" x14ac:dyDescent="0.25">
      <c r="A2" s="30"/>
      <c r="B2" s="5"/>
      <c r="C2" s="5"/>
      <c r="D2" s="5"/>
      <c r="E2" s="5"/>
      <c r="F2" s="5"/>
    </row>
    <row r="3" spans="1:7" ht="15" customHeight="1" x14ac:dyDescent="0.2">
      <c r="A3" s="136" t="str">
        <f>'Service Metrics (items 1-2)'!A3</f>
        <v>Railroad: Union Pacific</v>
      </c>
      <c r="B3" s="141" t="str">
        <f>'Service Metrics (items 1-2)'!B3</f>
        <v>Year: 2018</v>
      </c>
      <c r="C3" s="141" t="s">
        <v>59</v>
      </c>
      <c r="D3" s="31" t="s">
        <v>51</v>
      </c>
      <c r="E3" s="14">
        <f>'Service Metrics (items 1-2)'!E3</f>
        <v>43379</v>
      </c>
      <c r="F3" s="5"/>
    </row>
    <row r="4" spans="1:7" ht="15.75" customHeight="1" thickBot="1" x14ac:dyDescent="0.25">
      <c r="A4" s="137"/>
      <c r="B4" s="143"/>
      <c r="C4" s="143"/>
      <c r="D4" s="32" t="s">
        <v>60</v>
      </c>
      <c r="E4" s="33">
        <f>'Service Metrics (items 1-2)'!E4</f>
        <v>43385</v>
      </c>
    </row>
    <row r="5" spans="1:7" ht="28.5" customHeight="1" thickBot="1" x14ac:dyDescent="0.25">
      <c r="A5" s="147" t="s">
        <v>68</v>
      </c>
      <c r="B5" s="149"/>
      <c r="C5" s="109"/>
      <c r="D5" s="110"/>
      <c r="E5" s="110"/>
      <c r="F5" s="110"/>
    </row>
    <row r="6" spans="1:7" ht="12.75" customHeight="1" x14ac:dyDescent="0.2">
      <c r="A6" s="96" t="s">
        <v>8</v>
      </c>
      <c r="B6" s="94">
        <v>22778</v>
      </c>
      <c r="C6" s="110"/>
      <c r="D6" s="111" t="s">
        <v>87</v>
      </c>
      <c r="E6" s="110"/>
      <c r="F6" s="110"/>
    </row>
    <row r="7" spans="1:7" ht="12.75" customHeight="1" x14ac:dyDescent="0.2">
      <c r="A7" s="98" t="s">
        <v>9</v>
      </c>
      <c r="B7" s="95">
        <v>112863</v>
      </c>
      <c r="C7" s="112"/>
      <c r="D7" s="113"/>
      <c r="E7" s="110"/>
      <c r="F7" s="110"/>
    </row>
    <row r="8" spans="1:7" ht="12.75" customHeight="1" x14ac:dyDescent="0.2">
      <c r="A8" s="98" t="s">
        <v>10</v>
      </c>
      <c r="B8" s="95">
        <v>11755</v>
      </c>
      <c r="C8" s="114"/>
      <c r="D8" s="113"/>
      <c r="E8" s="110"/>
      <c r="F8" s="110"/>
    </row>
    <row r="9" spans="1:7" ht="12.75" customHeight="1" x14ac:dyDescent="0.2">
      <c r="A9" s="98" t="s">
        <v>0</v>
      </c>
      <c r="B9" s="95">
        <v>16226</v>
      </c>
      <c r="C9" s="114"/>
      <c r="D9" s="110"/>
      <c r="E9" s="110"/>
      <c r="F9" s="110"/>
      <c r="G9" s="34"/>
    </row>
    <row r="10" spans="1:7" ht="12.75" customHeight="1" x14ac:dyDescent="0.2">
      <c r="A10" s="98" t="s">
        <v>11</v>
      </c>
      <c r="B10" s="95">
        <v>14469</v>
      </c>
      <c r="C10" s="114"/>
      <c r="D10" s="110"/>
      <c r="E10" s="110"/>
      <c r="F10" s="110"/>
      <c r="G10" s="35"/>
    </row>
    <row r="11" spans="1:7" ht="12.75" customHeight="1" x14ac:dyDescent="0.2">
      <c r="A11" s="98" t="s">
        <v>19</v>
      </c>
      <c r="B11" s="95">
        <v>37838</v>
      </c>
      <c r="C11" s="114"/>
      <c r="D11" s="110"/>
      <c r="E11" s="110"/>
      <c r="F11" s="110"/>
    </row>
    <row r="12" spans="1:7" ht="12.75" customHeight="1" x14ac:dyDescent="0.2">
      <c r="A12" s="98" t="s">
        <v>12</v>
      </c>
      <c r="B12" s="95">
        <v>75780</v>
      </c>
      <c r="C12" s="114"/>
      <c r="D12" s="110"/>
      <c r="E12" s="110"/>
      <c r="F12" s="110"/>
    </row>
    <row r="13" spans="1:7" ht="12.75" customHeight="1" x14ac:dyDescent="0.2">
      <c r="A13" s="98" t="s">
        <v>13</v>
      </c>
      <c r="B13" s="95">
        <v>14589</v>
      </c>
      <c r="C13" s="114"/>
      <c r="D13" s="110"/>
      <c r="E13" s="110"/>
      <c r="F13" s="110"/>
    </row>
    <row r="14" spans="1:7" ht="12.75" customHeight="1" x14ac:dyDescent="0.2">
      <c r="A14" s="98" t="s">
        <v>14</v>
      </c>
      <c r="B14" s="95">
        <f>SUM(B6:B13)</f>
        <v>306298</v>
      </c>
      <c r="C14" s="114"/>
      <c r="D14" s="110"/>
      <c r="E14" s="110"/>
      <c r="F14" s="110"/>
    </row>
    <row r="15" spans="1:7" ht="13.5" thickBot="1" x14ac:dyDescent="0.25">
      <c r="A15" s="27"/>
      <c r="B15" s="108"/>
      <c r="C15" s="115"/>
      <c r="D15" s="27"/>
      <c r="E15" s="27"/>
      <c r="F15" s="116"/>
      <c r="G15" s="27"/>
    </row>
    <row r="16" spans="1:7" ht="26.25" customHeight="1" thickBot="1" x14ac:dyDescent="0.25">
      <c r="A16" s="147" t="s">
        <v>58</v>
      </c>
      <c r="B16" s="149"/>
      <c r="C16" s="117"/>
      <c r="D16" s="55"/>
      <c r="E16" s="110"/>
      <c r="F16" s="110"/>
    </row>
    <row r="17" spans="1:8" x14ac:dyDescent="0.2">
      <c r="A17" s="96" t="s">
        <v>15</v>
      </c>
      <c r="B17" s="97">
        <v>29.2</v>
      </c>
      <c r="C17" s="110"/>
      <c r="D17" s="111" t="s">
        <v>87</v>
      </c>
      <c r="E17" s="110"/>
      <c r="F17" s="110"/>
    </row>
    <row r="18" spans="1:8" x14ac:dyDescent="0.2">
      <c r="A18" s="98" t="s">
        <v>16</v>
      </c>
      <c r="B18" s="97">
        <v>7.2</v>
      </c>
      <c r="C18" s="118"/>
      <c r="D18" s="113"/>
      <c r="E18" s="110"/>
      <c r="F18" s="110"/>
    </row>
    <row r="19" spans="1:8" x14ac:dyDescent="0.2">
      <c r="A19" s="98" t="s">
        <v>17</v>
      </c>
      <c r="B19" s="97">
        <v>19.399999999999999</v>
      </c>
      <c r="C19" s="118"/>
      <c r="D19" s="113"/>
      <c r="E19" s="110"/>
      <c r="F19" s="110"/>
    </row>
    <row r="20" spans="1:8" x14ac:dyDescent="0.2">
      <c r="A20" s="98" t="s">
        <v>22</v>
      </c>
      <c r="B20" s="97">
        <v>24</v>
      </c>
      <c r="C20" s="119"/>
      <c r="D20" s="113"/>
      <c r="E20" s="110"/>
      <c r="F20" s="110"/>
    </row>
    <row r="21" spans="1:8" x14ac:dyDescent="0.2">
      <c r="A21" s="98" t="s">
        <v>18</v>
      </c>
      <c r="B21" s="97">
        <v>37.1</v>
      </c>
      <c r="C21" s="119"/>
      <c r="D21" s="119"/>
      <c r="E21" s="110"/>
      <c r="F21" s="110"/>
    </row>
    <row r="22" spans="1:8" x14ac:dyDescent="0.2">
      <c r="A22" s="98" t="s">
        <v>52</v>
      </c>
      <c r="B22" s="97">
        <v>21.1</v>
      </c>
      <c r="C22" s="119"/>
      <c r="D22" s="119"/>
      <c r="E22" s="110"/>
      <c r="F22" s="110"/>
    </row>
    <row r="23" spans="1:8" ht="13.5" thickBot="1" x14ac:dyDescent="0.25">
      <c r="A23" s="27"/>
      <c r="B23" s="108"/>
      <c r="C23" s="27"/>
      <c r="D23" s="27"/>
      <c r="E23" s="27"/>
      <c r="F23" s="116"/>
      <c r="G23" s="27"/>
    </row>
    <row r="24" spans="1:8" ht="26.25" customHeight="1" thickBot="1" x14ac:dyDescent="0.25">
      <c r="A24" s="147" t="s">
        <v>119</v>
      </c>
      <c r="B24" s="148"/>
      <c r="C24" s="148"/>
      <c r="D24" s="148"/>
      <c r="E24" s="148"/>
      <c r="F24" s="149"/>
      <c r="G24" s="63"/>
      <c r="H24" s="23"/>
    </row>
    <row r="25" spans="1:8" ht="13.5" thickBot="1" x14ac:dyDescent="0.25">
      <c r="A25" s="154" t="s">
        <v>53</v>
      </c>
      <c r="B25" s="147" t="s">
        <v>66</v>
      </c>
      <c r="C25" s="148"/>
      <c r="D25" s="148"/>
      <c r="E25" s="148"/>
      <c r="F25" s="149"/>
      <c r="G25" s="63"/>
      <c r="H25" s="23"/>
    </row>
    <row r="26" spans="1:8" ht="13.5" thickBot="1" x14ac:dyDescent="0.25">
      <c r="A26" s="155"/>
      <c r="B26" s="154" t="s">
        <v>21</v>
      </c>
      <c r="C26" s="154" t="s">
        <v>109</v>
      </c>
      <c r="D26" s="148" t="s">
        <v>13</v>
      </c>
      <c r="E26" s="149"/>
      <c r="F26" s="150" t="s">
        <v>14</v>
      </c>
    </row>
    <row r="27" spans="1:8" ht="13.5" thickBot="1" x14ac:dyDescent="0.25">
      <c r="A27" s="156"/>
      <c r="B27" s="156"/>
      <c r="C27" s="156"/>
      <c r="D27" s="36" t="s">
        <v>70</v>
      </c>
      <c r="E27" s="36" t="s">
        <v>71</v>
      </c>
      <c r="F27" s="151"/>
    </row>
    <row r="28" spans="1:8" x14ac:dyDescent="0.2">
      <c r="A28" s="120" t="s">
        <v>0</v>
      </c>
      <c r="B28" s="121">
        <v>1</v>
      </c>
      <c r="C28" s="121">
        <v>1</v>
      </c>
      <c r="D28" s="121">
        <v>7</v>
      </c>
      <c r="E28" s="144" t="s">
        <v>94</v>
      </c>
      <c r="F28" s="122">
        <f>SUM(B28:D28)</f>
        <v>9</v>
      </c>
    </row>
    <row r="29" spans="1:8" x14ac:dyDescent="0.2">
      <c r="A29" s="123" t="s">
        <v>5</v>
      </c>
      <c r="B29" s="121">
        <v>2</v>
      </c>
      <c r="C29" s="121">
        <v>2</v>
      </c>
      <c r="D29" s="121">
        <v>12</v>
      </c>
      <c r="E29" s="145"/>
      <c r="F29" s="122">
        <f t="shared" ref="F29:F34" si="0">SUM(B29:D29)</f>
        <v>16</v>
      </c>
    </row>
    <row r="30" spans="1:8" x14ac:dyDescent="0.2">
      <c r="A30" s="123" t="s">
        <v>4</v>
      </c>
      <c r="B30" s="121">
        <v>3</v>
      </c>
      <c r="C30" s="121">
        <v>3</v>
      </c>
      <c r="D30" s="121">
        <v>13</v>
      </c>
      <c r="E30" s="145"/>
      <c r="F30" s="122">
        <f t="shared" si="0"/>
        <v>19</v>
      </c>
    </row>
    <row r="31" spans="1:8" x14ac:dyDescent="0.2">
      <c r="A31" s="123" t="s">
        <v>3</v>
      </c>
      <c r="B31" s="121">
        <v>0</v>
      </c>
      <c r="C31" s="121">
        <v>0</v>
      </c>
      <c r="D31" s="121">
        <v>5</v>
      </c>
      <c r="E31" s="145"/>
      <c r="F31" s="122">
        <f t="shared" si="0"/>
        <v>5</v>
      </c>
    </row>
    <row r="32" spans="1:8" x14ac:dyDescent="0.2">
      <c r="A32" s="123" t="s">
        <v>2</v>
      </c>
      <c r="B32" s="121">
        <v>0</v>
      </c>
      <c r="C32" s="121">
        <v>0</v>
      </c>
      <c r="D32" s="121">
        <v>1</v>
      </c>
      <c r="E32" s="145"/>
      <c r="F32" s="122">
        <f t="shared" si="0"/>
        <v>1</v>
      </c>
    </row>
    <row r="33" spans="1:7" x14ac:dyDescent="0.2">
      <c r="A33" s="123" t="s">
        <v>1</v>
      </c>
      <c r="B33" s="121">
        <v>1</v>
      </c>
      <c r="C33" s="121">
        <v>1</v>
      </c>
      <c r="D33" s="121">
        <v>3</v>
      </c>
      <c r="E33" s="145"/>
      <c r="F33" s="122">
        <f t="shared" si="0"/>
        <v>5</v>
      </c>
    </row>
    <row r="34" spans="1:7" x14ac:dyDescent="0.2">
      <c r="A34" s="123" t="s">
        <v>20</v>
      </c>
      <c r="B34" s="121">
        <v>3</v>
      </c>
      <c r="C34" s="121">
        <v>4</v>
      </c>
      <c r="D34" s="121">
        <v>10</v>
      </c>
      <c r="E34" s="145"/>
      <c r="F34" s="122">
        <f t="shared" si="0"/>
        <v>17</v>
      </c>
    </row>
    <row r="35" spans="1:7" x14ac:dyDescent="0.2">
      <c r="A35" s="123" t="s">
        <v>6</v>
      </c>
      <c r="B35" s="121">
        <v>5</v>
      </c>
      <c r="C35" s="121">
        <v>4</v>
      </c>
      <c r="D35" s="121">
        <v>37</v>
      </c>
      <c r="E35" s="145"/>
      <c r="F35" s="122">
        <f>SUM(B35:D35)</f>
        <v>46</v>
      </c>
    </row>
    <row r="36" spans="1:7" x14ac:dyDescent="0.2">
      <c r="A36" s="123" t="s">
        <v>14</v>
      </c>
      <c r="B36" s="124">
        <f>SUM(B28:B35)</f>
        <v>15</v>
      </c>
      <c r="C36" s="124">
        <f>SUM(C28:C35)</f>
        <v>15</v>
      </c>
      <c r="D36" s="124">
        <f>SUM(D28:D35)</f>
        <v>88</v>
      </c>
      <c r="E36" s="146"/>
      <c r="F36" s="124">
        <f>SUM(F28:F35)</f>
        <v>118</v>
      </c>
    </row>
    <row r="37" spans="1:7" x14ac:dyDescent="0.2">
      <c r="A37" s="125"/>
      <c r="B37" s="126"/>
      <c r="C37" s="127"/>
      <c r="D37" s="127"/>
      <c r="E37" s="27"/>
      <c r="F37" s="116"/>
      <c r="G37" s="27"/>
    </row>
    <row r="38" spans="1:7" x14ac:dyDescent="0.2">
      <c r="A38" s="113" t="s">
        <v>87</v>
      </c>
      <c r="B38" s="113" t="s">
        <v>120</v>
      </c>
      <c r="C38" s="128"/>
      <c r="D38" s="128"/>
      <c r="E38" s="129"/>
      <c r="F38" s="130"/>
      <c r="G38" s="27"/>
    </row>
    <row r="39" spans="1:7" ht="13.5" thickBot="1" x14ac:dyDescent="0.25">
      <c r="A39" s="27"/>
      <c r="B39" s="108"/>
      <c r="C39" s="27"/>
      <c r="D39" s="27"/>
      <c r="E39" s="27"/>
      <c r="F39" s="116"/>
      <c r="G39" s="27"/>
    </row>
    <row r="40" spans="1:7" ht="26.25" customHeight="1" thickBot="1" x14ac:dyDescent="0.25">
      <c r="A40" s="147" t="s">
        <v>121</v>
      </c>
      <c r="B40" s="148"/>
      <c r="C40" s="149"/>
      <c r="D40" s="131" t="s">
        <v>87</v>
      </c>
      <c r="E40" s="132"/>
      <c r="F40" s="110"/>
    </row>
    <row r="41" spans="1:7" ht="33.75" customHeight="1" thickBot="1" x14ac:dyDescent="0.25">
      <c r="A41" s="28"/>
      <c r="B41" s="152" t="s">
        <v>108</v>
      </c>
      <c r="C41" s="153"/>
      <c r="D41" s="63"/>
      <c r="E41" s="23"/>
    </row>
    <row r="42" spans="1:7" ht="13.5" thickBot="1" x14ac:dyDescent="0.25">
      <c r="A42" s="29"/>
      <c r="B42" s="38" t="s">
        <v>54</v>
      </c>
      <c r="C42" s="39" t="s">
        <v>55</v>
      </c>
      <c r="D42" s="64"/>
      <c r="E42" s="22"/>
    </row>
    <row r="43" spans="1:7" x14ac:dyDescent="0.2">
      <c r="A43" s="25" t="s">
        <v>0</v>
      </c>
      <c r="B43" s="86">
        <v>340</v>
      </c>
      <c r="C43" s="86">
        <v>12</v>
      </c>
      <c r="D43" s="65"/>
      <c r="E43" s="66"/>
    </row>
    <row r="44" spans="1:7" x14ac:dyDescent="0.2">
      <c r="A44" s="26" t="s">
        <v>15</v>
      </c>
      <c r="B44" s="86">
        <v>425</v>
      </c>
      <c r="C44" s="86">
        <v>203</v>
      </c>
      <c r="D44" s="65"/>
      <c r="E44" s="66"/>
    </row>
    <row r="45" spans="1:7" x14ac:dyDescent="0.2">
      <c r="A45" s="26" t="s">
        <v>16</v>
      </c>
      <c r="B45" s="86">
        <v>352</v>
      </c>
      <c r="C45" s="86">
        <v>288</v>
      </c>
      <c r="D45" s="65"/>
      <c r="E45" s="66"/>
    </row>
    <row r="46" spans="1:7" x14ac:dyDescent="0.2">
      <c r="A46" s="26" t="s">
        <v>22</v>
      </c>
      <c r="B46" s="86">
        <v>416</v>
      </c>
      <c r="C46" s="86">
        <v>108</v>
      </c>
      <c r="D46" s="65"/>
      <c r="E46" s="66"/>
    </row>
    <row r="47" spans="1:7" x14ac:dyDescent="0.2">
      <c r="A47" s="26" t="s">
        <v>18</v>
      </c>
      <c r="B47" s="86">
        <v>128</v>
      </c>
      <c r="C47" s="86">
        <v>68</v>
      </c>
      <c r="D47" s="65"/>
      <c r="E47" s="66"/>
    </row>
    <row r="48" spans="1:7" x14ac:dyDescent="0.2">
      <c r="A48" s="26" t="s">
        <v>17</v>
      </c>
      <c r="B48" s="86">
        <v>363</v>
      </c>
      <c r="C48" s="86">
        <v>92</v>
      </c>
      <c r="D48" s="65"/>
      <c r="E48" s="66"/>
    </row>
    <row r="49" spans="1:5" x14ac:dyDescent="0.2">
      <c r="A49" s="26" t="s">
        <v>107</v>
      </c>
      <c r="B49" s="86">
        <v>77</v>
      </c>
      <c r="C49" s="86">
        <v>90</v>
      </c>
      <c r="D49" s="65"/>
      <c r="E49" s="66"/>
    </row>
    <row r="50" spans="1:5" x14ac:dyDescent="0.2">
      <c r="A50" s="26" t="s">
        <v>7</v>
      </c>
      <c r="B50" s="86">
        <v>3237</v>
      </c>
      <c r="C50" s="86">
        <v>3131</v>
      </c>
      <c r="D50" s="65"/>
      <c r="E50" s="66"/>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F1"/>
    </sheetView>
  </sheetViews>
  <sheetFormatPr defaultRowHeight="12.75" x14ac:dyDescent="0.2"/>
  <cols>
    <col min="1" max="1" width="25.7109375" style="6" customWidth="1"/>
    <col min="2" max="4" width="50.7109375" style="6" customWidth="1"/>
    <col min="5" max="5" width="13.28515625" style="6" customWidth="1"/>
    <col min="6" max="16384" width="9.140625" style="6"/>
  </cols>
  <sheetData>
    <row r="1" spans="1:6" ht="48" customHeight="1" thickBot="1" x14ac:dyDescent="0.4">
      <c r="A1" s="157" t="s">
        <v>50</v>
      </c>
      <c r="B1" s="158"/>
      <c r="C1" s="158"/>
      <c r="D1" s="158"/>
      <c r="E1" s="159"/>
      <c r="F1" s="56"/>
    </row>
    <row r="2" spans="1:6" ht="15.75" customHeight="1" thickBot="1" x14ac:dyDescent="0.25"/>
    <row r="3" spans="1:6" ht="15" customHeight="1" x14ac:dyDescent="0.2">
      <c r="A3" s="136" t="str">
        <f>'Service Metrics (items 1-2)'!A3</f>
        <v>Railroad: Union Pacific</v>
      </c>
      <c r="B3" s="141" t="str">
        <f>'Service Metrics (items 1-2)'!B3</f>
        <v>Year: 2018</v>
      </c>
      <c r="C3" s="141" t="s">
        <v>59</v>
      </c>
      <c r="D3" s="31" t="s">
        <v>51</v>
      </c>
      <c r="E3" s="14">
        <f>'Service Metrics (items 1-2)'!E3</f>
        <v>43379</v>
      </c>
    </row>
    <row r="4" spans="1:6" ht="13.5" thickBot="1" x14ac:dyDescent="0.25">
      <c r="A4" s="137"/>
      <c r="B4" s="143"/>
      <c r="C4" s="142"/>
      <c r="D4" s="32" t="s">
        <v>60</v>
      </c>
      <c r="E4" s="33">
        <f>'Service Metrics (items 1-2)'!E4</f>
        <v>43385</v>
      </c>
    </row>
    <row r="5" spans="1:6" ht="13.5" thickBot="1" x14ac:dyDescent="0.25">
      <c r="A5" s="22"/>
      <c r="B5" s="22"/>
      <c r="C5" s="7"/>
    </row>
    <row r="6" spans="1:6" ht="125.25" customHeight="1" thickBot="1" x14ac:dyDescent="0.25">
      <c r="A6" s="163" t="s">
        <v>93</v>
      </c>
      <c r="B6" s="164"/>
      <c r="C6" s="164"/>
      <c r="D6" s="165"/>
    </row>
    <row r="7" spans="1:6" ht="13.5" thickBot="1" x14ac:dyDescent="0.25"/>
    <row r="8" spans="1:6" ht="57" customHeight="1" thickBot="1" x14ac:dyDescent="0.25">
      <c r="A8" s="52" t="s">
        <v>47</v>
      </c>
      <c r="B8" s="52" t="s">
        <v>61</v>
      </c>
      <c r="C8" s="37" t="s">
        <v>62</v>
      </c>
      <c r="D8" s="37" t="s">
        <v>63</v>
      </c>
      <c r="E8" s="23"/>
    </row>
    <row r="9" spans="1:6" x14ac:dyDescent="0.2">
      <c r="A9" s="49" t="s">
        <v>23</v>
      </c>
      <c r="B9" s="3">
        <v>0</v>
      </c>
      <c r="C9" s="3">
        <v>0</v>
      </c>
      <c r="D9" s="3">
        <v>-2</v>
      </c>
    </row>
    <row r="10" spans="1:6" x14ac:dyDescent="0.2">
      <c r="A10" s="50" t="s">
        <v>26</v>
      </c>
      <c r="B10" s="3">
        <v>0</v>
      </c>
      <c r="C10" s="3">
        <v>0</v>
      </c>
      <c r="D10" s="3">
        <v>0</v>
      </c>
    </row>
    <row r="11" spans="1:6" x14ac:dyDescent="0.2">
      <c r="A11" s="49" t="s">
        <v>24</v>
      </c>
      <c r="B11" s="3">
        <v>26</v>
      </c>
      <c r="C11" s="3">
        <v>0</v>
      </c>
      <c r="D11" s="3">
        <v>26</v>
      </c>
    </row>
    <row r="12" spans="1:6" x14ac:dyDescent="0.2">
      <c r="A12" s="50" t="s">
        <v>25</v>
      </c>
      <c r="B12" s="3">
        <v>98</v>
      </c>
      <c r="C12" s="3">
        <v>0</v>
      </c>
      <c r="D12" s="3">
        <v>98</v>
      </c>
    </row>
    <row r="13" spans="1:6" x14ac:dyDescent="0.2">
      <c r="A13" s="49" t="s">
        <v>27</v>
      </c>
      <c r="B13" s="3">
        <v>592</v>
      </c>
      <c r="C13" s="3">
        <v>391</v>
      </c>
      <c r="D13" s="3">
        <v>201</v>
      </c>
    </row>
    <row r="14" spans="1:6" x14ac:dyDescent="0.2">
      <c r="A14" s="50" t="s">
        <v>28</v>
      </c>
      <c r="B14" s="3">
        <v>832</v>
      </c>
      <c r="C14" s="3">
        <v>473</v>
      </c>
      <c r="D14" s="3">
        <v>359</v>
      </c>
    </row>
    <row r="15" spans="1:6" x14ac:dyDescent="0.2">
      <c r="A15" s="49" t="s">
        <v>29</v>
      </c>
      <c r="B15" s="3">
        <v>402</v>
      </c>
      <c r="C15" s="3">
        <v>325</v>
      </c>
      <c r="D15" s="3">
        <v>77</v>
      </c>
    </row>
    <row r="16" spans="1:6" x14ac:dyDescent="0.2">
      <c r="A16" s="50" t="s">
        <v>30</v>
      </c>
      <c r="B16" s="3">
        <v>1000</v>
      </c>
      <c r="C16" s="3">
        <v>536</v>
      </c>
      <c r="D16" s="3">
        <v>464</v>
      </c>
    </row>
    <row r="17" spans="1:4" x14ac:dyDescent="0.2">
      <c r="A17" s="49" t="s">
        <v>31</v>
      </c>
      <c r="B17" s="3">
        <v>0</v>
      </c>
      <c r="C17" s="3">
        <v>0</v>
      </c>
      <c r="D17" s="3">
        <v>0</v>
      </c>
    </row>
    <row r="18" spans="1:4" x14ac:dyDescent="0.2">
      <c r="A18" s="50" t="s">
        <v>32</v>
      </c>
      <c r="B18" s="3">
        <v>236</v>
      </c>
      <c r="C18" s="3">
        <v>110</v>
      </c>
      <c r="D18" s="3">
        <v>126</v>
      </c>
    </row>
    <row r="19" spans="1:4" x14ac:dyDescent="0.2">
      <c r="A19" s="49" t="s">
        <v>33</v>
      </c>
      <c r="B19" s="3">
        <v>347</v>
      </c>
      <c r="C19" s="3">
        <v>198</v>
      </c>
      <c r="D19" s="3">
        <v>149</v>
      </c>
    </row>
    <row r="20" spans="1:4" x14ac:dyDescent="0.2">
      <c r="A20" s="50" t="s">
        <v>34</v>
      </c>
      <c r="B20" s="3">
        <v>25</v>
      </c>
      <c r="C20" s="3">
        <v>0</v>
      </c>
      <c r="D20" s="3">
        <v>25</v>
      </c>
    </row>
    <row r="21" spans="1:4" x14ac:dyDescent="0.2">
      <c r="A21" s="49" t="s">
        <v>35</v>
      </c>
      <c r="B21" s="3">
        <v>1598</v>
      </c>
      <c r="C21" s="3">
        <v>1204</v>
      </c>
      <c r="D21" s="3">
        <v>394</v>
      </c>
    </row>
    <row r="22" spans="1:4" x14ac:dyDescent="0.2">
      <c r="A22" s="50" t="s">
        <v>36</v>
      </c>
      <c r="B22" s="3">
        <v>1</v>
      </c>
      <c r="C22" s="3">
        <v>0</v>
      </c>
      <c r="D22" s="3">
        <v>1</v>
      </c>
    </row>
    <row r="23" spans="1:4" x14ac:dyDescent="0.2">
      <c r="A23" s="49" t="s">
        <v>37</v>
      </c>
      <c r="B23" s="3">
        <v>0</v>
      </c>
      <c r="C23" s="3">
        <v>0</v>
      </c>
      <c r="D23" s="3">
        <v>0</v>
      </c>
    </row>
    <row r="24" spans="1:4" x14ac:dyDescent="0.2">
      <c r="A24" s="50" t="s">
        <v>38</v>
      </c>
      <c r="B24" s="3">
        <v>0</v>
      </c>
      <c r="C24" s="3">
        <v>0</v>
      </c>
      <c r="D24" s="3">
        <v>-1</v>
      </c>
    </row>
    <row r="25" spans="1:4" x14ac:dyDescent="0.2">
      <c r="A25" s="49" t="s">
        <v>39</v>
      </c>
      <c r="B25" s="3">
        <v>8</v>
      </c>
      <c r="C25" s="3">
        <v>0</v>
      </c>
      <c r="D25" s="3">
        <v>8</v>
      </c>
    </row>
    <row r="26" spans="1:4" x14ac:dyDescent="0.2">
      <c r="A26" s="50" t="s">
        <v>40</v>
      </c>
      <c r="B26" s="3">
        <v>0</v>
      </c>
      <c r="C26" s="3">
        <v>0</v>
      </c>
      <c r="D26" s="3">
        <v>0</v>
      </c>
    </row>
    <row r="27" spans="1:4" x14ac:dyDescent="0.2">
      <c r="A27" s="49" t="s">
        <v>41</v>
      </c>
      <c r="B27" s="3">
        <v>14</v>
      </c>
      <c r="C27" s="3">
        <v>0</v>
      </c>
      <c r="D27" s="3">
        <v>14</v>
      </c>
    </row>
    <row r="28" spans="1:4" x14ac:dyDescent="0.2">
      <c r="A28" s="50" t="s">
        <v>42</v>
      </c>
      <c r="B28" s="3">
        <v>21</v>
      </c>
      <c r="C28" s="3">
        <v>0</v>
      </c>
      <c r="D28" s="3">
        <v>21</v>
      </c>
    </row>
    <row r="29" spans="1:4" x14ac:dyDescent="0.2">
      <c r="A29" s="49" t="s">
        <v>43</v>
      </c>
      <c r="B29" s="3">
        <v>1</v>
      </c>
      <c r="C29" s="3">
        <v>0</v>
      </c>
      <c r="D29" s="3">
        <v>1</v>
      </c>
    </row>
    <row r="30" spans="1:4" x14ac:dyDescent="0.2">
      <c r="A30" s="50" t="s">
        <v>44</v>
      </c>
      <c r="B30" s="3">
        <v>22</v>
      </c>
      <c r="C30" s="3">
        <v>0</v>
      </c>
      <c r="D30" s="3">
        <v>22</v>
      </c>
    </row>
    <row r="31" spans="1:4" x14ac:dyDescent="0.2">
      <c r="A31" s="49" t="s">
        <v>45</v>
      </c>
      <c r="B31" s="3">
        <v>0</v>
      </c>
      <c r="C31" s="3">
        <v>0</v>
      </c>
      <c r="D31" s="3">
        <v>0</v>
      </c>
    </row>
    <row r="32" spans="1:4" x14ac:dyDescent="0.2">
      <c r="A32" s="53" t="s">
        <v>14</v>
      </c>
      <c r="B32" s="54">
        <f>SUM(B9:B31)</f>
        <v>5223</v>
      </c>
      <c r="C32" s="54">
        <f>SUM(C9:C31)</f>
        <v>3237</v>
      </c>
      <c r="D32" s="54">
        <f>SUM(D9:D31)</f>
        <v>1983</v>
      </c>
    </row>
    <row r="34" spans="1:5" x14ac:dyDescent="0.2">
      <c r="A34" s="2" t="s">
        <v>87</v>
      </c>
      <c r="B34" s="2" t="s">
        <v>88</v>
      </c>
    </row>
    <row r="35" spans="1:5" x14ac:dyDescent="0.2">
      <c r="A35" s="20"/>
      <c r="B35" s="2" t="s">
        <v>89</v>
      </c>
    </row>
    <row r="36" spans="1:5" x14ac:dyDescent="0.2">
      <c r="B36" s="2" t="s">
        <v>90</v>
      </c>
      <c r="C36" s="55"/>
      <c r="D36" s="55"/>
      <c r="E36" s="55"/>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F1"/>
    </sheetView>
  </sheetViews>
  <sheetFormatPr defaultRowHeight="12.75" x14ac:dyDescent="0.2"/>
  <cols>
    <col min="1" max="1" width="25.7109375" style="6" customWidth="1"/>
    <col min="2" max="7" width="29.7109375" style="6" customWidth="1"/>
    <col min="8" max="16384" width="9.140625" style="6"/>
  </cols>
  <sheetData>
    <row r="1" spans="1:10" ht="38.25" customHeight="1" thickBot="1" x14ac:dyDescent="0.25">
      <c r="A1" s="157" t="s">
        <v>50</v>
      </c>
      <c r="B1" s="158"/>
      <c r="C1" s="158"/>
      <c r="D1" s="158"/>
      <c r="E1" s="158"/>
      <c r="F1" s="159"/>
      <c r="G1" s="44"/>
    </row>
    <row r="2" spans="1:10" ht="18" customHeight="1" thickBot="1" x14ac:dyDescent="0.25">
      <c r="C2" s="42"/>
    </row>
    <row r="3" spans="1:10" x14ac:dyDescent="0.2">
      <c r="A3" s="136" t="str">
        <f>'Service Metrics (items 1-2)'!A3</f>
        <v>Railroad: Union Pacific</v>
      </c>
      <c r="B3" s="141" t="str">
        <f>'Service Metrics (items 1-2)'!B3</f>
        <v>Year: 2018</v>
      </c>
      <c r="C3" s="141" t="s">
        <v>59</v>
      </c>
      <c r="D3" s="31" t="s">
        <v>51</v>
      </c>
      <c r="E3" s="14">
        <f>'Service Metrics (items 1-2)'!E3</f>
        <v>43379</v>
      </c>
      <c r="F3" s="21"/>
      <c r="G3" s="21"/>
    </row>
    <row r="4" spans="1:10" ht="13.5" thickBot="1" x14ac:dyDescent="0.25">
      <c r="A4" s="137"/>
      <c r="B4" s="143"/>
      <c r="C4" s="143"/>
      <c r="D4" s="32" t="s">
        <v>60</v>
      </c>
      <c r="E4" s="33">
        <f>'Service Metrics (items 1-2)'!E4</f>
        <v>43385</v>
      </c>
      <c r="F4" s="21"/>
      <c r="G4" s="21"/>
    </row>
    <row r="5" spans="1:10" ht="13.5" thickBot="1" x14ac:dyDescent="0.25">
      <c r="C5" s="42"/>
    </row>
    <row r="6" spans="1:10" ht="48.75" customHeight="1" thickBot="1" x14ac:dyDescent="0.25">
      <c r="A6" s="163" t="s">
        <v>92</v>
      </c>
      <c r="B6" s="164"/>
      <c r="C6" s="164"/>
      <c r="D6" s="164"/>
      <c r="E6" s="164"/>
      <c r="F6" s="166"/>
      <c r="H6" s="7"/>
      <c r="I6" s="7"/>
      <c r="J6" s="7"/>
    </row>
    <row r="7" spans="1:10" ht="13.5" thickBot="1" x14ac:dyDescent="0.25">
      <c r="C7" s="42"/>
      <c r="H7" s="7"/>
      <c r="I7" s="7"/>
      <c r="J7" s="7"/>
    </row>
    <row r="8" spans="1:10" ht="26.25" thickBot="1" x14ac:dyDescent="0.3">
      <c r="A8" s="45" t="s">
        <v>47</v>
      </c>
      <c r="B8" s="46" t="s">
        <v>110</v>
      </c>
      <c r="C8" s="47" t="s">
        <v>111</v>
      </c>
      <c r="D8" s="46" t="s">
        <v>113</v>
      </c>
      <c r="E8" s="48" t="s">
        <v>112</v>
      </c>
      <c r="H8" s="91"/>
      <c r="I8" s="91"/>
      <c r="J8" s="7"/>
    </row>
    <row r="9" spans="1:10" ht="15" x14ac:dyDescent="0.2">
      <c r="A9" s="92" t="s">
        <v>23</v>
      </c>
      <c r="B9" s="93">
        <v>77</v>
      </c>
      <c r="C9" s="93">
        <v>13</v>
      </c>
      <c r="D9" s="93">
        <v>0</v>
      </c>
      <c r="E9" s="93">
        <v>12</v>
      </c>
      <c r="F9" s="55"/>
      <c r="G9" s="27"/>
      <c r="H9" s="87"/>
      <c r="I9" s="88"/>
      <c r="J9" s="7"/>
    </row>
    <row r="10" spans="1:10" ht="15" x14ac:dyDescent="0.2">
      <c r="A10" s="50" t="s">
        <v>26</v>
      </c>
      <c r="B10" s="58">
        <v>0</v>
      </c>
      <c r="C10" s="58">
        <v>0</v>
      </c>
      <c r="D10" s="58">
        <v>0</v>
      </c>
      <c r="E10" s="58">
        <v>0</v>
      </c>
      <c r="F10" s="55"/>
      <c r="G10" s="27"/>
      <c r="H10" s="87"/>
      <c r="I10" s="88"/>
      <c r="J10" s="7"/>
    </row>
    <row r="11" spans="1:10" x14ac:dyDescent="0.2">
      <c r="A11" s="49" t="s">
        <v>24</v>
      </c>
      <c r="B11" s="57">
        <v>7</v>
      </c>
      <c r="C11" s="57">
        <v>15</v>
      </c>
      <c r="D11" s="57">
        <v>0</v>
      </c>
      <c r="E11" s="57">
        <v>7</v>
      </c>
      <c r="F11" s="55"/>
      <c r="G11" s="27"/>
      <c r="H11" s="89"/>
      <c r="I11" s="90"/>
      <c r="J11" s="7"/>
    </row>
    <row r="12" spans="1:10" ht="15" x14ac:dyDescent="0.2">
      <c r="A12" s="50" t="s">
        <v>25</v>
      </c>
      <c r="B12" s="58">
        <v>19</v>
      </c>
      <c r="C12" s="58">
        <v>16</v>
      </c>
      <c r="D12" s="58">
        <v>0</v>
      </c>
      <c r="E12" s="58">
        <v>3</v>
      </c>
      <c r="F12" s="55"/>
      <c r="G12" s="27"/>
      <c r="H12" s="89"/>
      <c r="I12" s="88"/>
    </row>
    <row r="13" spans="1:10" ht="15" x14ac:dyDescent="0.2">
      <c r="A13" s="49" t="s">
        <v>27</v>
      </c>
      <c r="B13" s="57">
        <v>51</v>
      </c>
      <c r="C13" s="57">
        <v>121</v>
      </c>
      <c r="D13" s="57">
        <v>0</v>
      </c>
      <c r="E13" s="57">
        <v>1</v>
      </c>
      <c r="F13" s="55"/>
      <c r="G13" s="27"/>
      <c r="H13" s="89"/>
      <c r="I13" s="88"/>
    </row>
    <row r="14" spans="1:10" ht="15" x14ac:dyDescent="0.2">
      <c r="A14" s="50" t="s">
        <v>28</v>
      </c>
      <c r="B14" s="58">
        <v>16</v>
      </c>
      <c r="C14" s="58">
        <v>28</v>
      </c>
      <c r="D14" s="58">
        <v>0</v>
      </c>
      <c r="E14" s="58">
        <v>7</v>
      </c>
      <c r="F14" s="55"/>
      <c r="G14" s="27"/>
      <c r="H14" s="89"/>
      <c r="I14" s="88"/>
    </row>
    <row r="15" spans="1:10" ht="15" x14ac:dyDescent="0.2">
      <c r="A15" s="49" t="s">
        <v>29</v>
      </c>
      <c r="B15" s="57">
        <v>39</v>
      </c>
      <c r="C15" s="57">
        <v>22</v>
      </c>
      <c r="D15" s="57">
        <v>0</v>
      </c>
      <c r="E15" s="57">
        <v>7</v>
      </c>
      <c r="F15" s="55"/>
      <c r="G15" s="27"/>
      <c r="H15" s="89"/>
      <c r="I15" s="88"/>
    </row>
    <row r="16" spans="1:10" ht="15" x14ac:dyDescent="0.2">
      <c r="A16" s="50" t="s">
        <v>30</v>
      </c>
      <c r="B16" s="58">
        <v>232</v>
      </c>
      <c r="C16" s="58">
        <v>124</v>
      </c>
      <c r="D16" s="58">
        <v>0</v>
      </c>
      <c r="E16" s="58">
        <v>0</v>
      </c>
      <c r="F16" s="55"/>
      <c r="G16" s="27"/>
      <c r="H16" s="89"/>
      <c r="I16" s="88"/>
    </row>
    <row r="17" spans="1:9" ht="15" x14ac:dyDescent="0.2">
      <c r="A17" s="49" t="s">
        <v>31</v>
      </c>
      <c r="B17" s="57" t="s">
        <v>161</v>
      </c>
      <c r="C17" s="57" t="s">
        <v>161</v>
      </c>
      <c r="D17" s="57" t="s">
        <v>161</v>
      </c>
      <c r="E17" s="57" t="s">
        <v>161</v>
      </c>
      <c r="F17" s="55"/>
      <c r="G17" s="27"/>
      <c r="H17" s="89"/>
      <c r="I17" s="88"/>
    </row>
    <row r="18" spans="1:9" ht="15" x14ac:dyDescent="0.2">
      <c r="A18" s="50" t="s">
        <v>32</v>
      </c>
      <c r="B18" s="58">
        <v>16</v>
      </c>
      <c r="C18" s="58">
        <v>16</v>
      </c>
      <c r="D18" s="58">
        <v>0</v>
      </c>
      <c r="E18" s="58">
        <v>0</v>
      </c>
      <c r="F18" s="55"/>
      <c r="G18" s="27"/>
      <c r="H18" s="89"/>
      <c r="I18" s="88"/>
    </row>
    <row r="19" spans="1:9" ht="15" x14ac:dyDescent="0.2">
      <c r="A19" s="49" t="s">
        <v>33</v>
      </c>
      <c r="B19" s="57">
        <v>20</v>
      </c>
      <c r="C19" s="57">
        <v>132</v>
      </c>
      <c r="D19" s="57">
        <v>0</v>
      </c>
      <c r="E19" s="57">
        <v>0</v>
      </c>
      <c r="F19" s="55"/>
      <c r="G19" s="27"/>
      <c r="H19" s="89"/>
      <c r="I19" s="88"/>
    </row>
    <row r="20" spans="1:9" ht="15" x14ac:dyDescent="0.2">
      <c r="A20" s="50" t="s">
        <v>34</v>
      </c>
      <c r="B20" s="58">
        <v>3</v>
      </c>
      <c r="C20" s="58">
        <v>12</v>
      </c>
      <c r="D20" s="58">
        <v>0</v>
      </c>
      <c r="E20" s="58">
        <v>0</v>
      </c>
      <c r="F20" s="55"/>
      <c r="G20" s="27"/>
      <c r="H20" s="89"/>
      <c r="I20" s="88"/>
    </row>
    <row r="21" spans="1:9" x14ac:dyDescent="0.2">
      <c r="A21" s="49" t="s">
        <v>35</v>
      </c>
      <c r="B21" s="57">
        <v>184</v>
      </c>
      <c r="C21" s="57">
        <v>172</v>
      </c>
      <c r="D21" s="57">
        <v>0</v>
      </c>
      <c r="E21" s="57">
        <v>105</v>
      </c>
      <c r="F21" s="55"/>
      <c r="G21" s="27"/>
      <c r="H21" s="89"/>
      <c r="I21" s="90"/>
    </row>
    <row r="22" spans="1:9" x14ac:dyDescent="0.2">
      <c r="A22" s="50" t="s">
        <v>36</v>
      </c>
      <c r="B22" s="58">
        <v>0</v>
      </c>
      <c r="C22" s="58">
        <v>0</v>
      </c>
      <c r="D22" s="58">
        <v>0</v>
      </c>
      <c r="E22" s="58">
        <v>0</v>
      </c>
      <c r="F22" s="55"/>
      <c r="G22" s="27"/>
      <c r="H22" s="89"/>
      <c r="I22" s="90"/>
    </row>
    <row r="23" spans="1:9" ht="15" x14ac:dyDescent="0.2">
      <c r="A23" s="49" t="s">
        <v>37</v>
      </c>
      <c r="B23" s="57">
        <v>0</v>
      </c>
      <c r="C23" s="57">
        <v>0</v>
      </c>
      <c r="D23" s="57">
        <v>0</v>
      </c>
      <c r="E23" s="57">
        <v>0</v>
      </c>
      <c r="F23" s="55"/>
      <c r="G23" s="27"/>
      <c r="H23" s="89"/>
      <c r="I23" s="88"/>
    </row>
    <row r="24" spans="1:9" ht="15" x14ac:dyDescent="0.2">
      <c r="A24" s="50" t="s">
        <v>38</v>
      </c>
      <c r="B24" s="58">
        <v>118</v>
      </c>
      <c r="C24" s="58">
        <v>95</v>
      </c>
      <c r="D24" s="58">
        <v>0</v>
      </c>
      <c r="E24" s="58">
        <v>0</v>
      </c>
      <c r="F24" s="55"/>
      <c r="G24" s="27"/>
      <c r="H24" s="89"/>
      <c r="I24" s="88"/>
    </row>
    <row r="25" spans="1:9" ht="15" x14ac:dyDescent="0.2">
      <c r="A25" s="49" t="s">
        <v>39</v>
      </c>
      <c r="B25" s="57">
        <v>0</v>
      </c>
      <c r="C25" s="57">
        <v>0</v>
      </c>
      <c r="D25" s="57">
        <v>0</v>
      </c>
      <c r="E25" s="57">
        <v>0</v>
      </c>
      <c r="F25" s="55"/>
      <c r="G25" s="27"/>
      <c r="H25" s="89"/>
      <c r="I25" s="88"/>
    </row>
    <row r="26" spans="1:9" ht="15" x14ac:dyDescent="0.2">
      <c r="A26" s="50" t="s">
        <v>40</v>
      </c>
      <c r="B26" s="58" t="s">
        <v>161</v>
      </c>
      <c r="C26" s="58" t="s">
        <v>161</v>
      </c>
      <c r="D26" s="58" t="s">
        <v>161</v>
      </c>
      <c r="E26" s="58" t="s">
        <v>161</v>
      </c>
      <c r="F26" s="55"/>
      <c r="G26" s="27"/>
      <c r="H26" s="89"/>
      <c r="I26" s="88"/>
    </row>
    <row r="27" spans="1:9" ht="15" x14ac:dyDescent="0.2">
      <c r="A27" s="49" t="s">
        <v>41</v>
      </c>
      <c r="B27" s="57">
        <v>5</v>
      </c>
      <c r="C27" s="57">
        <v>13</v>
      </c>
      <c r="D27" s="57">
        <v>0</v>
      </c>
      <c r="E27" s="57">
        <v>0</v>
      </c>
      <c r="F27" s="55"/>
      <c r="G27" s="27"/>
      <c r="H27" s="89"/>
      <c r="I27" s="88"/>
    </row>
    <row r="28" spans="1:9" ht="15" x14ac:dyDescent="0.2">
      <c r="A28" s="50" t="s">
        <v>42</v>
      </c>
      <c r="B28" s="58">
        <v>1</v>
      </c>
      <c r="C28" s="58">
        <v>3</v>
      </c>
      <c r="D28" s="58">
        <v>0</v>
      </c>
      <c r="E28" s="58">
        <v>0</v>
      </c>
      <c r="F28" s="55"/>
      <c r="G28" s="27"/>
      <c r="H28" s="89"/>
      <c r="I28" s="88"/>
    </row>
    <row r="29" spans="1:9" ht="15" x14ac:dyDescent="0.2">
      <c r="A29" s="49" t="s">
        <v>43</v>
      </c>
      <c r="B29" s="57">
        <v>0</v>
      </c>
      <c r="C29" s="57">
        <v>1</v>
      </c>
      <c r="D29" s="57">
        <v>0</v>
      </c>
      <c r="E29" s="57">
        <v>0</v>
      </c>
      <c r="F29" s="55"/>
      <c r="G29" s="27"/>
      <c r="H29" s="89"/>
      <c r="I29" s="88"/>
    </row>
    <row r="30" spans="1:9" x14ac:dyDescent="0.2">
      <c r="A30" s="50" t="s">
        <v>44</v>
      </c>
      <c r="B30" s="58">
        <v>70</v>
      </c>
      <c r="C30" s="58">
        <v>0</v>
      </c>
      <c r="D30" s="58">
        <v>0</v>
      </c>
      <c r="E30" s="58">
        <v>0</v>
      </c>
      <c r="F30" s="55"/>
      <c r="G30" s="27"/>
      <c r="H30" s="27"/>
      <c r="I30" s="27"/>
    </row>
    <row r="31" spans="1:9" x14ac:dyDescent="0.2">
      <c r="A31" s="49" t="s">
        <v>45</v>
      </c>
      <c r="B31" s="57">
        <v>0</v>
      </c>
      <c r="C31" s="57">
        <v>0</v>
      </c>
      <c r="D31" s="57">
        <v>0</v>
      </c>
      <c r="E31" s="57">
        <v>0</v>
      </c>
      <c r="F31" s="55"/>
      <c r="G31" s="27"/>
      <c r="H31" s="27"/>
      <c r="I31" s="27"/>
    </row>
    <row r="32" spans="1:9" x14ac:dyDescent="0.2">
      <c r="A32" s="51" t="s">
        <v>46</v>
      </c>
      <c r="B32" s="59">
        <f>SUM(B9:B31)</f>
        <v>858</v>
      </c>
      <c r="C32" s="59">
        <f t="shared" ref="C32:E32" si="0">SUM(C9:C31)</f>
        <v>783</v>
      </c>
      <c r="D32" s="59">
        <f t="shared" si="0"/>
        <v>0</v>
      </c>
      <c r="E32" s="59">
        <f t="shared" si="0"/>
        <v>142</v>
      </c>
      <c r="F32" s="27"/>
      <c r="G32" s="27"/>
      <c r="H32" s="27"/>
      <c r="I32" s="27"/>
    </row>
    <row r="33" spans="1:7" x14ac:dyDescent="0.2">
      <c r="A33" s="61" t="s">
        <v>106</v>
      </c>
      <c r="B33" s="27"/>
      <c r="C33" s="40"/>
      <c r="D33" s="27"/>
      <c r="E33" s="27"/>
      <c r="F33" s="27"/>
      <c r="G33" s="27"/>
    </row>
    <row r="34" spans="1:7" x14ac:dyDescent="0.2">
      <c r="A34" s="2" t="s">
        <v>87</v>
      </c>
      <c r="B34" s="160" t="s">
        <v>133</v>
      </c>
      <c r="C34" s="160"/>
      <c r="D34" s="160"/>
      <c r="E34" s="160"/>
      <c r="F34" s="160"/>
      <c r="G34" s="27"/>
    </row>
    <row r="35" spans="1:7" x14ac:dyDescent="0.2">
      <c r="A35" s="20"/>
      <c r="B35" s="160"/>
      <c r="C35" s="160"/>
      <c r="D35" s="160"/>
      <c r="E35" s="160"/>
      <c r="F35" s="160"/>
      <c r="G35" s="27"/>
    </row>
    <row r="36" spans="1:7" x14ac:dyDescent="0.2">
      <c r="B36" s="160"/>
      <c r="C36" s="160"/>
      <c r="D36" s="160"/>
      <c r="E36" s="160"/>
      <c r="F36" s="160"/>
      <c r="G36" s="27"/>
    </row>
    <row r="37" spans="1:7" x14ac:dyDescent="0.2">
      <c r="A37" s="27"/>
      <c r="B37" s="160"/>
      <c r="C37" s="160"/>
      <c r="D37" s="160"/>
      <c r="E37" s="160"/>
      <c r="F37" s="160"/>
      <c r="G37" s="27"/>
    </row>
    <row r="38" spans="1:7" x14ac:dyDescent="0.2">
      <c r="B38" s="160"/>
      <c r="C38" s="160"/>
      <c r="D38" s="160"/>
      <c r="E38" s="160"/>
      <c r="F38" s="160"/>
    </row>
    <row r="39" spans="1:7" x14ac:dyDescent="0.2">
      <c r="B39" s="160"/>
      <c r="C39" s="160"/>
      <c r="D39" s="160"/>
      <c r="E39" s="160"/>
      <c r="F39" s="160"/>
    </row>
    <row r="40" spans="1:7" x14ac:dyDescent="0.2">
      <c r="B40" s="160"/>
      <c r="C40" s="160"/>
      <c r="D40" s="160"/>
      <c r="E40" s="160"/>
      <c r="F40" s="160"/>
    </row>
    <row r="41" spans="1:7" x14ac:dyDescent="0.2">
      <c r="B41" s="160"/>
      <c r="C41" s="160"/>
      <c r="D41" s="160"/>
      <c r="E41" s="160"/>
      <c r="F41" s="160"/>
    </row>
    <row r="42" spans="1:7" x14ac:dyDescent="0.2">
      <c r="B42" s="160"/>
      <c r="C42" s="160"/>
      <c r="D42" s="160"/>
      <c r="E42" s="160"/>
      <c r="F42" s="160"/>
    </row>
    <row r="43" spans="1:7" x14ac:dyDescent="0.2">
      <c r="B43" s="160"/>
      <c r="C43" s="160"/>
      <c r="D43" s="160"/>
      <c r="E43" s="160"/>
      <c r="F43" s="160"/>
    </row>
    <row r="44" spans="1:7" x14ac:dyDescent="0.2">
      <c r="B44" s="160"/>
      <c r="C44" s="160"/>
      <c r="D44" s="160"/>
      <c r="E44" s="160"/>
      <c r="F44" s="160"/>
    </row>
    <row r="45" spans="1:7" x14ac:dyDescent="0.2">
      <c r="B45" s="160"/>
      <c r="C45" s="160"/>
      <c r="D45" s="160"/>
      <c r="E45" s="160"/>
      <c r="F45" s="160"/>
    </row>
    <row r="46" spans="1:7" x14ac:dyDescent="0.2">
      <c r="B46" s="160"/>
      <c r="C46" s="160"/>
      <c r="D46" s="160"/>
      <c r="E46" s="160"/>
      <c r="F46" s="160"/>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F1"/>
    </sheetView>
  </sheetViews>
  <sheetFormatPr defaultRowHeight="12.75" x14ac:dyDescent="0.2"/>
  <cols>
    <col min="1" max="1" width="22.28515625" style="6" customWidth="1"/>
    <col min="2" max="2" width="23.140625" style="6" customWidth="1"/>
    <col min="3" max="3" width="24.28515625" style="6" customWidth="1"/>
    <col min="4" max="4" width="18.140625" style="6" customWidth="1"/>
    <col min="5" max="5" width="26" style="6" customWidth="1"/>
    <col min="6" max="6" width="10.5703125" style="6" customWidth="1"/>
    <col min="7" max="16384" width="9.140625" style="6"/>
  </cols>
  <sheetData>
    <row r="1" spans="1:7" ht="36" customHeight="1" thickBot="1" x14ac:dyDescent="0.25">
      <c r="A1" s="157" t="s">
        <v>50</v>
      </c>
      <c r="B1" s="158"/>
      <c r="C1" s="158"/>
      <c r="D1" s="158"/>
      <c r="E1" s="158"/>
      <c r="F1" s="158"/>
      <c r="G1" s="159"/>
    </row>
    <row r="2" spans="1:7" ht="16.5" customHeight="1" thickBot="1" x14ac:dyDescent="0.25"/>
    <row r="3" spans="1:7" x14ac:dyDescent="0.2">
      <c r="A3" s="136" t="str">
        <f>'Service Metrics (items 1-2)'!A3</f>
        <v>Railroad: Union Pacific</v>
      </c>
      <c r="B3" s="141" t="str">
        <f>'Service Metrics (items 1-2)'!B3</f>
        <v>Year: 2018</v>
      </c>
      <c r="C3" s="141" t="s">
        <v>59</v>
      </c>
      <c r="D3" s="31" t="s">
        <v>51</v>
      </c>
      <c r="E3" s="14">
        <f>'Service Metrics (items 1-2)'!E3</f>
        <v>43379</v>
      </c>
      <c r="F3" s="21"/>
    </row>
    <row r="4" spans="1:7" ht="13.5" thickBot="1" x14ac:dyDescent="0.25">
      <c r="A4" s="137"/>
      <c r="B4" s="143"/>
      <c r="C4" s="143"/>
      <c r="D4" s="32" t="s">
        <v>60</v>
      </c>
      <c r="E4" s="33">
        <f>'Service Metrics (items 1-2)'!E4</f>
        <v>43385</v>
      </c>
      <c r="F4" s="21"/>
    </row>
    <row r="5" spans="1:7" ht="13.5" thickBot="1" x14ac:dyDescent="0.25"/>
    <row r="6" spans="1:7" ht="36.75" customHeight="1" thickBot="1" x14ac:dyDescent="0.25">
      <c r="A6" s="147" t="s">
        <v>114</v>
      </c>
      <c r="B6" s="148"/>
      <c r="C6" s="149"/>
    </row>
    <row r="7" spans="1:7" ht="57.75" customHeight="1" thickBot="1" x14ac:dyDescent="0.25">
      <c r="A7" s="43" t="s">
        <v>67</v>
      </c>
      <c r="B7" s="62" t="s">
        <v>116</v>
      </c>
      <c r="C7" s="48" t="s">
        <v>115</v>
      </c>
      <c r="D7" s="78" t="s">
        <v>87</v>
      </c>
      <c r="E7" s="160" t="s">
        <v>158</v>
      </c>
      <c r="F7" s="160"/>
      <c r="G7" s="160"/>
    </row>
    <row r="8" spans="1:7" ht="12.75" customHeight="1" x14ac:dyDescent="0.2">
      <c r="A8" s="41" t="s">
        <v>48</v>
      </c>
      <c r="B8" s="101">
        <v>15.7</v>
      </c>
      <c r="C8" s="77">
        <v>17</v>
      </c>
      <c r="E8" s="160"/>
      <c r="F8" s="160"/>
      <c r="G8" s="160"/>
    </row>
    <row r="9" spans="1:7" ht="12.75" customHeight="1" x14ac:dyDescent="0.2">
      <c r="A9" s="1" t="s">
        <v>49</v>
      </c>
      <c r="B9" s="101">
        <v>4</v>
      </c>
      <c r="C9" s="77">
        <v>5</v>
      </c>
      <c r="E9" s="160"/>
      <c r="F9" s="160"/>
      <c r="G9" s="160"/>
    </row>
    <row r="10" spans="1:7" x14ac:dyDescent="0.2">
      <c r="A10" s="1" t="s">
        <v>13</v>
      </c>
      <c r="B10" s="101">
        <v>1</v>
      </c>
      <c r="C10" s="77" t="s">
        <v>134</v>
      </c>
      <c r="E10" s="80"/>
      <c r="F10" s="80"/>
      <c r="G10" s="80"/>
    </row>
    <row r="12" spans="1:7" x14ac:dyDescent="0.2">
      <c r="C12" s="40"/>
      <c r="D12" s="27"/>
      <c r="F12" s="27"/>
    </row>
    <row r="13" spans="1:7" ht="13.5" thickBot="1" x14ac:dyDescent="0.25"/>
    <row r="14" spans="1:7" ht="42.75" customHeight="1" thickBot="1" x14ac:dyDescent="0.25">
      <c r="A14" s="147" t="s">
        <v>160</v>
      </c>
      <c r="B14" s="148"/>
      <c r="C14" s="149"/>
      <c r="D14" s="70"/>
      <c r="E14" s="70"/>
      <c r="F14" s="70"/>
    </row>
    <row r="15" spans="1:7" ht="39" customHeight="1" x14ac:dyDescent="0.2">
      <c r="A15" s="73" t="s">
        <v>69</v>
      </c>
      <c r="B15" s="74" t="s">
        <v>129</v>
      </c>
      <c r="C15" s="75" t="s">
        <v>128</v>
      </c>
      <c r="D15" s="78" t="s">
        <v>87</v>
      </c>
      <c r="E15" s="160" t="s">
        <v>135</v>
      </c>
      <c r="F15" s="160"/>
      <c r="G15" s="160"/>
    </row>
    <row r="16" spans="1:7" x14ac:dyDescent="0.2">
      <c r="A16" s="76" t="s">
        <v>82</v>
      </c>
      <c r="B16" s="69">
        <v>3.5798692021863698</v>
      </c>
      <c r="C16" s="77">
        <v>2.5</v>
      </c>
      <c r="E16" s="160"/>
      <c r="F16" s="160"/>
      <c r="G16" s="160"/>
    </row>
    <row r="17" spans="1:7" x14ac:dyDescent="0.2">
      <c r="A17" s="76" t="s">
        <v>83</v>
      </c>
      <c r="B17" s="69">
        <v>2.8489700233977979</v>
      </c>
      <c r="C17" s="77">
        <v>2.5</v>
      </c>
      <c r="D17" s="20"/>
      <c r="E17" s="160"/>
      <c r="F17" s="160"/>
      <c r="G17" s="160"/>
    </row>
    <row r="18" spans="1:7" x14ac:dyDescent="0.2">
      <c r="A18" s="76" t="s">
        <v>84</v>
      </c>
      <c r="B18" s="69">
        <v>3.2526446561005899</v>
      </c>
      <c r="C18" s="77">
        <v>2.5</v>
      </c>
      <c r="E18" s="160"/>
      <c r="F18" s="160"/>
      <c r="G18" s="160"/>
    </row>
    <row r="19" spans="1:7" x14ac:dyDescent="0.2">
      <c r="A19" s="76" t="s">
        <v>85</v>
      </c>
      <c r="B19" s="69">
        <v>1.80345821860348</v>
      </c>
      <c r="C19" s="77">
        <v>1.5</v>
      </c>
      <c r="E19" s="160"/>
      <c r="F19" s="160"/>
      <c r="G19" s="160"/>
    </row>
    <row r="20" spans="1:7" x14ac:dyDescent="0.2">
      <c r="A20" s="76" t="s">
        <v>86</v>
      </c>
      <c r="B20" s="69">
        <v>0</v>
      </c>
      <c r="C20" s="77">
        <v>2</v>
      </c>
      <c r="E20" s="160"/>
      <c r="F20" s="160"/>
      <c r="G20" s="160"/>
    </row>
    <row r="21" spans="1:7" x14ac:dyDescent="0.2">
      <c r="A21" s="76" t="s">
        <v>127</v>
      </c>
      <c r="B21" s="69">
        <v>2.7590097264091402</v>
      </c>
      <c r="C21" s="77">
        <v>2.5</v>
      </c>
      <c r="E21" s="160"/>
      <c r="F21" s="160"/>
      <c r="G21" s="160"/>
    </row>
    <row r="22" spans="1:7" x14ac:dyDescent="0.2">
      <c r="A22" s="71"/>
      <c r="B22" s="72"/>
      <c r="C22" s="72"/>
      <c r="E22" s="160"/>
      <c r="F22" s="160"/>
      <c r="G22" s="160"/>
    </row>
    <row r="23" spans="1:7" x14ac:dyDescent="0.2">
      <c r="E23" s="160"/>
      <c r="F23" s="160"/>
      <c r="G23" s="160"/>
    </row>
    <row r="24" spans="1:7" ht="14.25" x14ac:dyDescent="0.2">
      <c r="A24" s="83" t="s">
        <v>157</v>
      </c>
      <c r="B24" s="83"/>
      <c r="C24" s="83"/>
      <c r="D24" s="83"/>
      <c r="E24" s="83"/>
      <c r="F24" s="83"/>
      <c r="G24" s="83"/>
    </row>
    <row r="25" spans="1:7" ht="12.75" customHeight="1" x14ac:dyDescent="0.2">
      <c r="A25" s="83"/>
      <c r="B25" s="83"/>
      <c r="C25" s="83"/>
      <c r="D25" s="83"/>
      <c r="E25" s="83"/>
      <c r="F25" s="83"/>
      <c r="G25" s="83"/>
    </row>
    <row r="26" spans="1:7" ht="14.25" x14ac:dyDescent="0.2">
      <c r="G26" s="83"/>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election sqref="A1:F1"/>
    </sheetView>
  </sheetViews>
  <sheetFormatPr defaultRowHeight="12.75" x14ac:dyDescent="0.2"/>
  <cols>
    <col min="1" max="1" width="1" style="6" customWidth="1"/>
    <col min="2" max="2" width="42.140625" style="6" customWidth="1"/>
    <col min="3" max="3" width="13.5703125" style="6" customWidth="1"/>
    <col min="4" max="4" width="16.28515625" style="6" customWidth="1"/>
    <col min="5" max="5" width="27.28515625" style="6" customWidth="1"/>
    <col min="6" max="6" width="26" style="6" customWidth="1"/>
    <col min="7" max="7" width="10.5703125" style="6" customWidth="1"/>
    <col min="8" max="8" width="10.28515625" style="6" customWidth="1"/>
    <col min="9" max="16384" width="9.140625" style="6"/>
  </cols>
  <sheetData>
    <row r="1" spans="1:8" ht="36" customHeight="1" thickBot="1" x14ac:dyDescent="0.25">
      <c r="B1" s="157" t="s">
        <v>50</v>
      </c>
      <c r="C1" s="158"/>
      <c r="D1" s="158"/>
      <c r="E1" s="158"/>
      <c r="F1" s="158"/>
      <c r="G1" s="159"/>
    </row>
    <row r="2" spans="1:8" ht="16.5" customHeight="1" thickBot="1" x14ac:dyDescent="0.25"/>
    <row r="3" spans="1:8" x14ac:dyDescent="0.2">
      <c r="B3" s="136" t="str">
        <f>'Service Metrics (items 1-2)'!A3</f>
        <v>Railroad: Union Pacific</v>
      </c>
      <c r="C3" s="141" t="str">
        <f>'Service Metrics (items 1-2)'!B3</f>
        <v>Year: 2018</v>
      </c>
      <c r="D3" s="141" t="s">
        <v>59</v>
      </c>
      <c r="E3" s="31" t="s">
        <v>51</v>
      </c>
      <c r="F3" s="14">
        <f>'Service Metrics (items 1-2)'!E3+1</f>
        <v>43380</v>
      </c>
      <c r="G3" s="21"/>
    </row>
    <row r="4" spans="1:8" ht="13.5" thickBot="1" x14ac:dyDescent="0.25">
      <c r="B4" s="137"/>
      <c r="C4" s="143"/>
      <c r="D4" s="143"/>
      <c r="E4" s="32" t="s">
        <v>60</v>
      </c>
      <c r="F4" s="33">
        <f>'Service Metrics (items 1-2)'!E4+1</f>
        <v>43386</v>
      </c>
      <c r="G4" s="21"/>
    </row>
    <row r="5" spans="1:8" ht="13.5" thickBot="1" x14ac:dyDescent="0.25"/>
    <row r="6" spans="1:8" ht="36.75" customHeight="1" thickBot="1" x14ac:dyDescent="0.25">
      <c r="B6" s="147" t="s">
        <v>122</v>
      </c>
      <c r="C6" s="148"/>
      <c r="D6" s="149"/>
    </row>
    <row r="7" spans="1:8" ht="29.25" customHeight="1" thickBot="1" x14ac:dyDescent="0.25">
      <c r="B7" s="133" t="s">
        <v>117</v>
      </c>
      <c r="C7" s="134" t="s">
        <v>131</v>
      </c>
      <c r="D7" s="134" t="s">
        <v>130</v>
      </c>
    </row>
    <row r="8" spans="1:8" ht="13.5" customHeight="1" x14ac:dyDescent="0.2">
      <c r="A8" s="81">
        <v>1</v>
      </c>
      <c r="B8" s="135" t="s">
        <v>15</v>
      </c>
      <c r="C8" s="84">
        <v>4479</v>
      </c>
      <c r="D8" s="84">
        <v>833</v>
      </c>
      <c r="E8" s="60" t="s">
        <v>87</v>
      </c>
      <c r="F8" s="160" t="s">
        <v>132</v>
      </c>
      <c r="G8" s="160"/>
      <c r="H8" s="160"/>
    </row>
    <row r="9" spans="1:8" ht="13.5" customHeight="1" x14ac:dyDescent="0.2">
      <c r="A9" s="81">
        <v>2</v>
      </c>
      <c r="B9" s="135" t="s">
        <v>136</v>
      </c>
      <c r="C9" s="84">
        <v>286</v>
      </c>
      <c r="D9" s="84">
        <v>157</v>
      </c>
      <c r="F9" s="160"/>
      <c r="G9" s="160"/>
      <c r="H9" s="160"/>
    </row>
    <row r="10" spans="1:8" ht="13.5" customHeight="1" x14ac:dyDescent="0.2">
      <c r="A10" s="81">
        <v>3</v>
      </c>
      <c r="B10" s="135" t="s">
        <v>137</v>
      </c>
      <c r="C10" s="84">
        <v>175</v>
      </c>
      <c r="D10" s="84">
        <v>110</v>
      </c>
      <c r="F10" s="160"/>
      <c r="G10" s="160"/>
      <c r="H10" s="160"/>
    </row>
    <row r="11" spans="1:8" ht="13.5" customHeight="1" x14ac:dyDescent="0.2">
      <c r="A11" s="81">
        <v>4</v>
      </c>
      <c r="B11" s="135" t="s">
        <v>16</v>
      </c>
      <c r="C11" s="84">
        <v>18272</v>
      </c>
      <c r="D11" s="84">
        <v>1739</v>
      </c>
      <c r="F11" s="160"/>
      <c r="G11" s="160"/>
      <c r="H11" s="160"/>
    </row>
    <row r="12" spans="1:8" ht="13.5" customHeight="1" x14ac:dyDescent="0.2">
      <c r="A12" s="81">
        <v>5</v>
      </c>
      <c r="B12" s="135" t="s">
        <v>138</v>
      </c>
      <c r="C12" s="84">
        <v>9345</v>
      </c>
      <c r="D12" s="84">
        <v>257</v>
      </c>
      <c r="F12" s="160"/>
      <c r="G12" s="160"/>
      <c r="H12" s="160"/>
    </row>
    <row r="13" spans="1:8" ht="13.5" customHeight="1" x14ac:dyDescent="0.2">
      <c r="A13" s="81">
        <v>6</v>
      </c>
      <c r="B13" s="135" t="s">
        <v>139</v>
      </c>
      <c r="C13" s="84">
        <v>1197</v>
      </c>
      <c r="D13" s="84">
        <v>194</v>
      </c>
      <c r="F13" s="160"/>
      <c r="G13" s="160"/>
      <c r="H13" s="160"/>
    </row>
    <row r="14" spans="1:8" ht="13.5" customHeight="1" x14ac:dyDescent="0.2">
      <c r="A14" s="81">
        <v>7</v>
      </c>
      <c r="B14" s="135" t="s">
        <v>140</v>
      </c>
      <c r="C14" s="84">
        <v>2863</v>
      </c>
      <c r="D14" s="84">
        <v>156</v>
      </c>
      <c r="F14" s="160"/>
      <c r="G14" s="160"/>
      <c r="H14" s="160"/>
    </row>
    <row r="15" spans="1:8" ht="13.5" customHeight="1" x14ac:dyDescent="0.2">
      <c r="A15" s="81">
        <v>8</v>
      </c>
      <c r="B15" s="135" t="s">
        <v>141</v>
      </c>
      <c r="C15" s="84">
        <v>2881</v>
      </c>
      <c r="D15" s="84">
        <v>1479</v>
      </c>
      <c r="F15" s="160"/>
      <c r="G15" s="160"/>
      <c r="H15" s="160"/>
    </row>
    <row r="16" spans="1:8" ht="13.5" customHeight="1" x14ac:dyDescent="0.2">
      <c r="A16" s="81">
        <v>9</v>
      </c>
      <c r="B16" s="135" t="s">
        <v>142</v>
      </c>
      <c r="C16" s="84">
        <v>166</v>
      </c>
      <c r="D16" s="84">
        <v>101</v>
      </c>
      <c r="F16" s="79"/>
      <c r="G16" s="79"/>
    </row>
    <row r="17" spans="1:4" ht="13.5" customHeight="1" x14ac:dyDescent="0.2">
      <c r="A17" s="81">
        <v>10</v>
      </c>
      <c r="B17" s="135" t="s">
        <v>143</v>
      </c>
      <c r="C17" s="84">
        <v>1565</v>
      </c>
      <c r="D17" s="84">
        <v>768</v>
      </c>
    </row>
    <row r="18" spans="1:4" ht="13.5" customHeight="1" x14ac:dyDescent="0.2">
      <c r="A18" s="81">
        <v>11</v>
      </c>
      <c r="B18" s="135" t="s">
        <v>144</v>
      </c>
      <c r="C18" s="84">
        <v>770</v>
      </c>
      <c r="D18" s="84">
        <v>877</v>
      </c>
    </row>
    <row r="19" spans="1:4" ht="13.5" customHeight="1" x14ac:dyDescent="0.2">
      <c r="A19" s="81">
        <v>12</v>
      </c>
      <c r="B19" s="135" t="s">
        <v>145</v>
      </c>
      <c r="C19" s="84">
        <v>14189</v>
      </c>
      <c r="D19" s="84">
        <v>3525</v>
      </c>
    </row>
    <row r="20" spans="1:4" ht="13.5" customHeight="1" x14ac:dyDescent="0.2">
      <c r="A20" s="81">
        <v>13</v>
      </c>
      <c r="B20" s="135" t="s">
        <v>146</v>
      </c>
      <c r="C20" s="84">
        <v>2737</v>
      </c>
      <c r="D20" s="84">
        <v>2361</v>
      </c>
    </row>
    <row r="21" spans="1:4" ht="13.5" customHeight="1" x14ac:dyDescent="0.2">
      <c r="A21" s="81">
        <v>14</v>
      </c>
      <c r="B21" s="135" t="s">
        <v>147</v>
      </c>
      <c r="C21" s="84">
        <v>2374</v>
      </c>
      <c r="D21" s="84">
        <v>576</v>
      </c>
    </row>
    <row r="22" spans="1:4" ht="13.5" customHeight="1" x14ac:dyDescent="0.2">
      <c r="A22" s="81">
        <v>15</v>
      </c>
      <c r="B22" s="135" t="s">
        <v>148</v>
      </c>
      <c r="C22" s="84">
        <v>831</v>
      </c>
      <c r="D22" s="84">
        <v>63</v>
      </c>
    </row>
    <row r="23" spans="1:4" ht="13.5" customHeight="1" x14ac:dyDescent="0.2">
      <c r="A23" s="81">
        <v>16</v>
      </c>
      <c r="B23" s="135" t="s">
        <v>149</v>
      </c>
      <c r="C23" s="84">
        <v>1152</v>
      </c>
      <c r="D23" s="84">
        <v>1246</v>
      </c>
    </row>
    <row r="24" spans="1:4" ht="13.5" customHeight="1" x14ac:dyDescent="0.2">
      <c r="A24" s="81">
        <v>17</v>
      </c>
      <c r="B24" s="135" t="s">
        <v>150</v>
      </c>
      <c r="C24" s="84">
        <v>2647</v>
      </c>
      <c r="D24" s="84">
        <v>7209</v>
      </c>
    </row>
    <row r="25" spans="1:4" ht="13.5" customHeight="1" x14ac:dyDescent="0.2">
      <c r="A25" s="81">
        <v>18</v>
      </c>
      <c r="B25" s="135" t="s">
        <v>151</v>
      </c>
      <c r="C25" s="84">
        <v>602</v>
      </c>
      <c r="D25" s="84">
        <v>44</v>
      </c>
    </row>
    <row r="26" spans="1:4" ht="13.5" customHeight="1" x14ac:dyDescent="0.2">
      <c r="A26" s="81">
        <v>19</v>
      </c>
      <c r="B26" s="135" t="s">
        <v>152</v>
      </c>
      <c r="C26" s="84">
        <v>783</v>
      </c>
      <c r="D26" s="84">
        <v>110</v>
      </c>
    </row>
    <row r="27" spans="1:4" ht="13.5" customHeight="1" x14ac:dyDescent="0.2">
      <c r="A27" s="81">
        <v>20</v>
      </c>
      <c r="B27" s="135" t="s">
        <v>7</v>
      </c>
      <c r="C27" s="84">
        <v>2939</v>
      </c>
      <c r="D27" s="84">
        <v>764</v>
      </c>
    </row>
    <row r="28" spans="1:4" ht="13.5" customHeight="1" x14ac:dyDescent="0.2">
      <c r="A28" s="82" t="s">
        <v>123</v>
      </c>
      <c r="B28" s="135" t="s">
        <v>153</v>
      </c>
      <c r="C28" s="84">
        <v>70253</v>
      </c>
      <c r="D28" s="84">
        <v>22569</v>
      </c>
    </row>
    <row r="29" spans="1:4" ht="13.5" customHeight="1" x14ac:dyDescent="0.2">
      <c r="A29" s="82" t="s">
        <v>124</v>
      </c>
      <c r="B29" s="135" t="s">
        <v>154</v>
      </c>
      <c r="C29" s="84">
        <v>63778</v>
      </c>
      <c r="D29" s="84">
        <v>12833</v>
      </c>
    </row>
    <row r="30" spans="1:4" ht="13.5" customHeight="1" x14ac:dyDescent="0.2">
      <c r="A30" s="82" t="s">
        <v>125</v>
      </c>
      <c r="B30" s="135" t="s">
        <v>155</v>
      </c>
      <c r="C30" s="84">
        <v>3605</v>
      </c>
      <c r="D30" s="84">
        <v>86</v>
      </c>
    </row>
    <row r="31" spans="1:4" ht="13.5" customHeight="1" x14ac:dyDescent="0.2">
      <c r="A31" s="82" t="s">
        <v>126</v>
      </c>
      <c r="B31" s="135" t="s">
        <v>156</v>
      </c>
      <c r="C31" s="84">
        <v>67383</v>
      </c>
      <c r="D31" s="84">
        <v>12919</v>
      </c>
    </row>
    <row r="32" spans="1:4" ht="13.5" thickBot="1" x14ac:dyDescent="0.25">
      <c r="B32" s="110"/>
      <c r="C32" s="110"/>
      <c r="D32" s="110"/>
    </row>
    <row r="33" spans="2:7" ht="36.75" customHeight="1" thickBot="1" x14ac:dyDescent="0.25">
      <c r="B33" s="147" t="s">
        <v>122</v>
      </c>
      <c r="C33" s="148"/>
      <c r="D33" s="149"/>
    </row>
    <row r="34" spans="2:7" ht="26.25" customHeight="1" thickBot="1" x14ac:dyDescent="0.25">
      <c r="B34" s="43" t="s">
        <v>117</v>
      </c>
      <c r="C34" s="48" t="s">
        <v>131</v>
      </c>
      <c r="D34" s="48" t="s">
        <v>130</v>
      </c>
    </row>
    <row r="35" spans="2:7" x14ac:dyDescent="0.2">
      <c r="B35" s="41" t="s">
        <v>107</v>
      </c>
      <c r="C35" s="84">
        <v>1087</v>
      </c>
      <c r="D35" s="84">
        <v>1476</v>
      </c>
    </row>
    <row r="37" spans="2:7" x14ac:dyDescent="0.2">
      <c r="D37" s="40"/>
      <c r="E37" s="27"/>
      <c r="F37" s="27"/>
      <c r="G37" s="27"/>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2018-10-17T13:30:36Z</dcterms:modified>
</cp:coreProperties>
</file>