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F28" i="6" l="1"/>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<sst xmlns="http://schemas.openxmlformats.org/spreadsheetml/2006/main" count="251" uniqueCount="162">
  <si>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</si>
  <si>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</si>
  <si>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</si>
  <si>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</si>
  <si>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</si>
  <si>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</si>
  <si>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</si>
  <si>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</si>
  <si>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</si>
  <si>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</si>
  <si>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</si>
  <si>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</si>
  <si>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</si>
  <si>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</si>
  <si>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</si>
  <si>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</si>
  <si>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</si>
  <si>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</si>
  <si>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</si>
  <si>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</si>
  <si>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</si>
  <si>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</si>
  <si>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</si>
  <si>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</si>
  <si>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</si>
  <si>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</si>
  <si>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</si>
  <si>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</si>
  <si>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</si>
  <si>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</si>
  <si>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</si>
  <si>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</si>
  <si>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</si>
  <si>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</si>
  <si>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</si>
  <si>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</si>
  <si>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</si>
  <si>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</si>
  <si>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</si>
  <si>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</si>
  <si>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</si>
  <si>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</si>
  <si>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</si>
  <si>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</si>
  <si>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</si>
  <si>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</si>
  <si>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</si>
  <si>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</si>
  <si>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</si>
  <si>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</si>
  <si>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</si>
  <si>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</si>
  <si>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</si>
  <si>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</si>
  <si>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</si>
  <si>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</si>
  <si>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</si>
  <si>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</si>
  <si>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</si>
  <si>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</si>
  <si>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</si>
  <si>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</si>
  <si>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</si>
  <si>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</si>
  <si>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</si>
  <si>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</si>
  <si>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</si>
  <si>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</si>
  <si>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</si>
  <si>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</si>
  <si>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</si>
  <si>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</si>
  <si>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</si>
  <si>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</si>
  <si>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</si>
  <si>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</si>
  <si>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</si>
  <si>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</si>
  <si>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</si>
  <si>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</si>
  <si>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</si>
  <si>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</si>
  <si>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</si>
  <si>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</si>
  <si>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</si>
  <si>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</si>
  <si>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</si>
  <si>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</si>
  <si>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</si>
  <si>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</si>
  <si>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</si>
  <si>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</si>
  <si>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</si>
  <si>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</si>
  <si>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</si>
  <si>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</si>
  <si>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</si>
  <si>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</si>
  <si>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</si>
  <si>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</si>
  <si>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</si>
  <si>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</si>
  <si>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</si>
  <si>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</si>
  <si>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</si>
  <si>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</si>
  <si>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</si>
  <si>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</si>
  <si>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</si>
  <si>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</si>
  <si>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</si>
  <si>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</si>
  <si>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</si>
  <si>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</si>
  <si>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</si>
  <si>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</si>
  <si>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</si>
  <si>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</si>
  <si>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</si>
  <si>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</si>
  <si>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</si>
  <si>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</si>
  <si>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</si>
  <si>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</si>
  <si>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</si>
  <si>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</si>
  <si>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</si>
  <si>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</si>
  <si>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</si>
  <si>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</si>
  <si>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</si>
  <si>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</si>
  <si>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</si>
  <si>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</si>
  <si>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</si>
  <si>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</si>
  <si>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</si>
  <si>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</si>
  <si>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</si>
  <si>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</si>
  <si>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</si>
  <si>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</si>
  <si>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</si>
  <si>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</si>
  <si>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</si>
  <si>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</si>
  <si>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</si>
  <si>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</si>
  <si>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</si>
  <si>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</si>
  <si>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</si>
  <si>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</si>
  <si>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</si>
  <si>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</si>
  <si>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</si>
  <si>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</si>
  <si>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</si>
  <si>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</si>
  <si>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</si>
  <si>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Jul</t>
    </r>
  </si>
  <si>
    <t>NR</t>
  </si>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</sst>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2">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5"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158</v>
      </c>
      <c r="C3" s="147" t="s">
        <v>59</v>
      </c>
      <c r="D3" s="12" t="s">
        <v>51</v>
      </c>
      <c r="E3" s="13">
        <v>43694</v>
      </c>
    </row>
    <row r="4" spans="1:6" ht="13.5" thickBot="1">
      <c r="A4" s="143"/>
      <c r="B4" s="148"/>
      <c r="C4" s="148"/>
      <c r="D4" s="14" t="s">
        <v>60</v>
      </c>
      <c r="E4" s="15">
        <f>E3+6</f>
        <v>43700</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8" t="s">
        <v>57</v>
      </c>
      <c r="B8" s="99">
        <v>23.5</v>
      </c>
      <c r="C8" s="10"/>
      <c r="D8" s="10"/>
    </row>
    <row r="9" spans="1:6" ht="21" customHeight="1" thickBot="1">
      <c r="A9" s="100"/>
      <c r="B9" s="100"/>
      <c r="C9" s="10"/>
      <c r="D9" s="10"/>
    </row>
    <row r="10" spans="1:6" ht="41.25" customHeight="1" thickBot="1">
      <c r="A10" s="138" t="s">
        <v>64</v>
      </c>
      <c r="B10" s="139"/>
      <c r="C10" s="16"/>
      <c r="D10" s="17"/>
      <c r="E10" s="6"/>
      <c r="F10" s="17"/>
    </row>
    <row r="11" spans="1:6" ht="15.75" customHeight="1">
      <c r="A11" s="101" t="s">
        <v>0</v>
      </c>
      <c r="B11" s="102">
        <v>29</v>
      </c>
      <c r="C11" s="59" t="s">
        <v>87</v>
      </c>
      <c r="D11" s="1" t="s">
        <v>95</v>
      </c>
      <c r="E11" s="6"/>
      <c r="F11" s="8"/>
    </row>
    <row r="12" spans="1:6">
      <c r="A12" s="103" t="s">
        <v>5</v>
      </c>
      <c r="B12" s="94">
        <v>22.4</v>
      </c>
      <c r="C12" s="7"/>
      <c r="D12" s="1" t="s">
        <v>96</v>
      </c>
      <c r="E12" s="6"/>
      <c r="F12" s="8"/>
    </row>
    <row r="13" spans="1:6">
      <c r="A13" s="103" t="s">
        <v>4</v>
      </c>
      <c r="B13" s="94">
        <v>24.4</v>
      </c>
      <c r="C13" s="7"/>
      <c r="D13" s="1" t="s">
        <v>97</v>
      </c>
      <c r="E13" s="6"/>
      <c r="F13" s="8"/>
    </row>
    <row r="14" spans="1:6">
      <c r="A14" s="103" t="s">
        <v>3</v>
      </c>
      <c r="B14" s="94">
        <v>22.6</v>
      </c>
      <c r="C14" s="7"/>
      <c r="D14" s="1" t="s">
        <v>98</v>
      </c>
      <c r="E14" s="6"/>
      <c r="F14" s="8"/>
    </row>
    <row r="15" spans="1:6">
      <c r="A15" s="96" t="s">
        <v>2</v>
      </c>
      <c r="B15" s="97">
        <v>21.4</v>
      </c>
      <c r="C15" s="7"/>
      <c r="D15" s="7"/>
      <c r="E15" s="6"/>
      <c r="F15" s="8"/>
    </row>
    <row r="16" spans="1:6">
      <c r="A16" s="103" t="s">
        <v>1</v>
      </c>
      <c r="B16" s="94">
        <v>20.9</v>
      </c>
      <c r="C16" s="7"/>
      <c r="D16" s="7"/>
      <c r="E16" s="6"/>
      <c r="F16" s="8"/>
    </row>
    <row r="17" spans="1:6">
      <c r="A17" s="103" t="s">
        <v>6</v>
      </c>
      <c r="B17" s="94">
        <v>20.8</v>
      </c>
      <c r="C17" s="7"/>
      <c r="D17" s="7"/>
      <c r="E17" s="6"/>
      <c r="F17" s="8"/>
    </row>
    <row r="18" spans="1:6" ht="13.5" thickBot="1">
      <c r="A18" s="26"/>
      <c r="B18" s="104"/>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8" t="s">
        <v>57</v>
      </c>
      <c r="B21" s="99">
        <v>23.3</v>
      </c>
      <c r="C21" s="10"/>
      <c r="D21" s="10"/>
    </row>
    <row r="22" spans="1:6" ht="21" customHeight="1" thickBot="1">
      <c r="A22" s="100"/>
      <c r="B22" s="100"/>
      <c r="C22" s="10"/>
      <c r="D22" s="10"/>
    </row>
    <row r="23" spans="1:6" ht="49.5" customHeight="1" thickBot="1">
      <c r="A23" s="138" t="s">
        <v>65</v>
      </c>
      <c r="B23" s="139"/>
      <c r="C23" s="22"/>
      <c r="D23" s="23"/>
    </row>
    <row r="24" spans="1:6">
      <c r="A24" s="65" t="s">
        <v>72</v>
      </c>
      <c r="B24" s="94">
        <v>17.7</v>
      </c>
      <c r="C24" s="59" t="s">
        <v>87</v>
      </c>
      <c r="D24" s="1" t="s">
        <v>99</v>
      </c>
    </row>
    <row r="25" spans="1:6">
      <c r="A25" s="66" t="s">
        <v>73</v>
      </c>
      <c r="B25" s="94">
        <v>24.5</v>
      </c>
      <c r="C25" s="19"/>
      <c r="D25" s="1" t="s">
        <v>100</v>
      </c>
    </row>
    <row r="26" spans="1:6">
      <c r="A26" s="66" t="s">
        <v>74</v>
      </c>
      <c r="B26" s="94">
        <v>25.5</v>
      </c>
      <c r="C26" s="18"/>
      <c r="D26" s="1" t="s">
        <v>101</v>
      </c>
    </row>
    <row r="27" spans="1:6">
      <c r="A27" s="66" t="s">
        <v>75</v>
      </c>
      <c r="B27" s="94">
        <v>25.6</v>
      </c>
      <c r="D27" s="1" t="s">
        <v>102</v>
      </c>
    </row>
    <row r="28" spans="1:6">
      <c r="A28" s="66" t="s">
        <v>76</v>
      </c>
      <c r="B28" s="94">
        <v>25.6</v>
      </c>
      <c r="C28" s="10"/>
      <c r="D28" s="1" t="s">
        <v>103</v>
      </c>
    </row>
    <row r="29" spans="1:6">
      <c r="A29" s="66" t="s">
        <v>77</v>
      </c>
      <c r="B29" s="94">
        <v>22.9</v>
      </c>
      <c r="C29" s="10"/>
      <c r="D29" s="1" t="s">
        <v>104</v>
      </c>
    </row>
    <row r="30" spans="1:6">
      <c r="A30" s="66" t="s">
        <v>78</v>
      </c>
      <c r="B30" s="94">
        <v>24.5</v>
      </c>
      <c r="C30" s="10"/>
      <c r="D30" s="1" t="s">
        <v>105</v>
      </c>
    </row>
    <row r="31" spans="1:6">
      <c r="A31" s="66" t="s">
        <v>79</v>
      </c>
      <c r="B31" s="94">
        <v>22.7</v>
      </c>
      <c r="C31" s="10"/>
      <c r="D31" s="10"/>
    </row>
    <row r="32" spans="1:6">
      <c r="A32" s="66" t="s">
        <v>80</v>
      </c>
      <c r="B32" s="94">
        <v>23.2</v>
      </c>
      <c r="C32" s="10"/>
      <c r="D32" s="10"/>
    </row>
    <row r="33" spans="1:4">
      <c r="A33" s="66" t="s">
        <v>81</v>
      </c>
      <c r="B33" s="94">
        <v>26.9</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43694</v>
      </c>
      <c r="F3" s="4"/>
    </row>
    <row r="4" spans="1:7" ht="15.75" customHeight="1" thickBot="1">
      <c r="A4" s="143"/>
      <c r="B4" s="155"/>
      <c r="C4" s="155"/>
      <c r="D4" s="31" t="s">
        <v>60</v>
      </c>
      <c r="E4" s="32">
        <f>'Service Metrics (items 1-2)'!E4</f>
        <v>43700</v>
      </c>
    </row>
    <row r="5" spans="1:7" ht="28.5" customHeight="1" thickBot="1">
      <c r="A5" s="138" t="s">
        <v>68</v>
      </c>
      <c r="B5" s="139"/>
      <c r="C5" s="105"/>
      <c r="D5" s="106"/>
      <c r="E5" s="106"/>
      <c r="F5" s="106"/>
    </row>
    <row r="6" spans="1:7" ht="12.75" customHeight="1">
      <c r="A6" s="93" t="s">
        <v>8</v>
      </c>
      <c r="B6" s="91">
        <v>22791</v>
      </c>
      <c r="C6" s="106"/>
      <c r="D6" s="107" t="s">
        <v>87</v>
      </c>
      <c r="E6" s="106"/>
      <c r="F6" s="106"/>
    </row>
    <row r="7" spans="1:7" ht="12.75" customHeight="1">
      <c r="A7" s="95" t="s">
        <v>9</v>
      </c>
      <c r="B7" s="92">
        <v>111635</v>
      </c>
      <c r="C7" s="108"/>
      <c r="D7" s="109"/>
      <c r="E7" s="106"/>
      <c r="F7" s="106"/>
    </row>
    <row r="8" spans="1:7" ht="12.75" customHeight="1">
      <c r="A8" s="95" t="s">
        <v>10</v>
      </c>
      <c r="B8" s="92">
        <v>10607</v>
      </c>
      <c r="C8" s="110"/>
      <c r="D8" s="109"/>
      <c r="E8" s="106"/>
      <c r="F8" s="106"/>
    </row>
    <row r="9" spans="1:7" ht="12.75" customHeight="1">
      <c r="A9" s="95" t="s">
        <v>0</v>
      </c>
      <c r="B9" s="92">
        <v>15310</v>
      </c>
      <c r="C9" s="110"/>
      <c r="D9" s="106"/>
      <c r="E9" s="106"/>
      <c r="F9" s="106"/>
      <c r="G9" s="33"/>
    </row>
    <row r="10" spans="1:7" ht="12.75" customHeight="1">
      <c r="A10" s="95" t="s">
        <v>11</v>
      </c>
      <c r="B10" s="92">
        <v>12198</v>
      </c>
      <c r="C10" s="110"/>
      <c r="D10" s="106"/>
      <c r="E10" s="106"/>
      <c r="F10" s="106"/>
      <c r="G10" s="34"/>
    </row>
    <row r="11" spans="1:7" ht="12.75" customHeight="1">
      <c r="A11" s="95" t="s">
        <v>19</v>
      </c>
      <c r="B11" s="92">
        <v>34680</v>
      </c>
      <c r="C11" s="110"/>
      <c r="D11" s="106"/>
      <c r="E11" s="106"/>
      <c r="F11" s="106"/>
    </row>
    <row r="12" spans="1:7" ht="12.75" customHeight="1">
      <c r="A12" s="95" t="s">
        <v>12</v>
      </c>
      <c r="B12" s="92">
        <v>74452</v>
      </c>
      <c r="C12" s="110"/>
      <c r="D12" s="106"/>
      <c r="E12" s="106"/>
      <c r="F12" s="106"/>
    </row>
    <row r="13" spans="1:7" ht="12.75" customHeight="1">
      <c r="A13" s="95" t="s">
        <v>13</v>
      </c>
      <c r="B13" s="92">
        <v>14452</v>
      </c>
      <c r="C13" s="110"/>
      <c r="D13" s="106"/>
      <c r="E13" s="106"/>
      <c r="F13" s="106"/>
    </row>
    <row r="14" spans="1:7" ht="12.75" customHeight="1">
      <c r="A14" s="95" t="s">
        <v>14</v>
      </c>
      <c r="B14" s="92">
        <f>SUM(B6:B13)</f>
        <v>296125</v>
      </c>
      <c r="C14" s="110"/>
      <c r="D14" s="106"/>
      <c r="E14" s="106"/>
      <c r="F14" s="106"/>
    </row>
    <row r="15" spans="1:7" ht="13.5" thickBot="1">
      <c r="A15" s="26"/>
      <c r="B15" s="104"/>
      <c r="C15" s="111"/>
      <c r="D15" s="26"/>
      <c r="E15" s="26"/>
      <c r="F15" s="112"/>
      <c r="G15" s="26"/>
    </row>
    <row r="16" spans="1:7" ht="26.25" customHeight="1" thickBot="1">
      <c r="A16" s="138" t="s">
        <v>58</v>
      </c>
      <c r="B16" s="139"/>
      <c r="C16" s="113"/>
      <c r="D16" s="54"/>
      <c r="E16" s="106"/>
      <c r="F16" s="106"/>
    </row>
    <row r="17" spans="1:8">
      <c r="A17" s="93" t="s">
        <v>15</v>
      </c>
      <c r="B17" s="94">
        <v>15.4</v>
      </c>
      <c r="C17" s="106"/>
      <c r="D17" s="107" t="s">
        <v>87</v>
      </c>
      <c r="E17" s="106"/>
      <c r="F17" s="106"/>
    </row>
    <row r="18" spans="1:8">
      <c r="A18" s="95" t="s">
        <v>16</v>
      </c>
      <c r="B18" s="94">
        <v>11.2</v>
      </c>
      <c r="C18" s="114"/>
      <c r="D18" s="109"/>
      <c r="E18" s="106"/>
      <c r="F18" s="106"/>
    </row>
    <row r="19" spans="1:8">
      <c r="A19" s="95" t="s">
        <v>17</v>
      </c>
      <c r="B19" s="94">
        <v>12.8</v>
      </c>
      <c r="C19" s="114"/>
      <c r="D19" s="109"/>
      <c r="E19" s="106"/>
      <c r="F19" s="106"/>
    </row>
    <row r="20" spans="1:8">
      <c r="A20" s="95" t="s">
        <v>22</v>
      </c>
      <c r="B20" s="94">
        <v>17.399999999999999</v>
      </c>
      <c r="C20" s="115"/>
      <c r="D20" s="109"/>
      <c r="E20" s="106"/>
      <c r="F20" s="106"/>
    </row>
    <row r="21" spans="1:8">
      <c r="A21" s="95" t="s">
        <v>18</v>
      </c>
      <c r="B21" s="94">
        <v>16.8</v>
      </c>
      <c r="C21" s="115"/>
      <c r="D21" s="115"/>
      <c r="E21" s="106"/>
      <c r="F21" s="106"/>
    </row>
    <row r="22" spans="1:8">
      <c r="A22" s="95" t="s">
        <v>52</v>
      </c>
      <c r="B22" s="94">
        <v>12.5</v>
      </c>
      <c r="C22" s="115"/>
      <c r="D22" s="115"/>
      <c r="E22" s="106"/>
      <c r="F22" s="106"/>
    </row>
    <row r="23" spans="1:8" ht="13.5" thickBot="1">
      <c r="A23" s="26"/>
      <c r="B23" s="104"/>
      <c r="C23" s="26"/>
      <c r="D23" s="26"/>
      <c r="E23" s="26"/>
      <c r="F23" s="112"/>
      <c r="G23" s="26"/>
    </row>
    <row r="24" spans="1:8" ht="26.25" customHeight="1" thickBot="1">
      <c r="A24" s="138" t="s">
        <v>119</v>
      </c>
      <c r="B24" s="154"/>
      <c r="C24" s="154"/>
      <c r="D24" s="154"/>
      <c r="E24" s="154"/>
      <c r="F24" s="139"/>
      <c r="G24" s="61"/>
      <c r="H24" s="22"/>
    </row>
    <row r="25" spans="1:8" ht="13.5" thickBot="1">
      <c r="A25" s="151" t="s">
        <v>53</v>
      </c>
      <c r="B25" s="138" t="s">
        <v>66</v>
      </c>
      <c r="C25" s="154"/>
      <c r="D25" s="154"/>
      <c r="E25" s="154"/>
      <c r="F25" s="139"/>
      <c r="G25" s="61"/>
      <c r="H25" s="22"/>
    </row>
    <row r="26" spans="1:8" ht="13.5" thickBot="1">
      <c r="A26" s="152"/>
      <c r="B26" s="151" t="s">
        <v>21</v>
      </c>
      <c r="C26" s="151" t="s">
        <v>109</v>
      </c>
      <c r="D26" s="154" t="s">
        <v>13</v>
      </c>
      <c r="E26" s="139"/>
      <c r="F26" s="159" t="s">
        <v>14</v>
      </c>
    </row>
    <row r="27" spans="1:8" ht="13.5" thickBot="1">
      <c r="A27" s="153"/>
      <c r="B27" s="153"/>
      <c r="C27" s="153"/>
      <c r="D27" s="35" t="s">
        <v>70</v>
      </c>
      <c r="E27" s="35" t="s">
        <v>71</v>
      </c>
      <c r="F27" s="160"/>
    </row>
    <row r="28" spans="1:8">
      <c r="A28" s="116" t="s">
        <v>0</v>
      </c>
      <c r="B28" s="117">
        <v>1</v>
      </c>
      <c r="C28" s="117">
        <v>0</v>
      </c>
      <c r="D28" s="117">
        <v>5</v>
      </c>
      <c r="E28" s="156" t="s">
        <v>94</v>
      </c>
      <c r="F28" s="118">
        <f>SUM(B28:D28)</f>
        <v>6</v>
      </c>
    </row>
    <row r="29" spans="1:8">
      <c r="A29" s="119" t="s">
        <v>5</v>
      </c>
      <c r="B29" s="117">
        <v>1</v>
      </c>
      <c r="C29" s="117">
        <v>1</v>
      </c>
      <c r="D29" s="117">
        <v>2</v>
      </c>
      <c r="E29" s="157"/>
      <c r="F29" s="118">
        <f>SUM(B29:D29)</f>
        <v>4</v>
      </c>
    </row>
    <row r="30" spans="1:8">
      <c r="A30" s="119" t="s">
        <v>4</v>
      </c>
      <c r="B30" s="117">
        <v>1</v>
      </c>
      <c r="C30" s="117">
        <v>1</v>
      </c>
      <c r="D30" s="117">
        <v>7</v>
      </c>
      <c r="E30" s="157"/>
      <c r="F30" s="118">
        <f t="shared" ref="F30:F34" si="0">SUM(B30:D30)</f>
        <v>9</v>
      </c>
    </row>
    <row r="31" spans="1:8">
      <c r="A31" s="119" t="s">
        <v>3</v>
      </c>
      <c r="B31" s="117">
        <v>1</v>
      </c>
      <c r="C31" s="117">
        <v>0</v>
      </c>
      <c r="D31" s="117">
        <v>4</v>
      </c>
      <c r="E31" s="157"/>
      <c r="F31" s="118">
        <f t="shared" si="0"/>
        <v>5</v>
      </c>
    </row>
    <row r="32" spans="1:8">
      <c r="A32" s="119" t="s">
        <v>2</v>
      </c>
      <c r="B32" s="117">
        <v>0</v>
      </c>
      <c r="C32" s="117">
        <v>0</v>
      </c>
      <c r="D32" s="117">
        <v>0</v>
      </c>
      <c r="E32" s="157"/>
      <c r="F32" s="118">
        <f t="shared" si="0"/>
        <v>0</v>
      </c>
    </row>
    <row r="33" spans="1:7">
      <c r="A33" s="119" t="s">
        <v>1</v>
      </c>
      <c r="B33" s="117">
        <v>0</v>
      </c>
      <c r="C33" s="117">
        <v>0</v>
      </c>
      <c r="D33" s="117">
        <v>0</v>
      </c>
      <c r="E33" s="157"/>
      <c r="F33" s="118">
        <f t="shared" si="0"/>
        <v>0</v>
      </c>
    </row>
    <row r="34" spans="1:7">
      <c r="A34" s="119" t="s">
        <v>20</v>
      </c>
      <c r="B34" s="117">
        <v>1</v>
      </c>
      <c r="C34" s="117">
        <v>0</v>
      </c>
      <c r="D34" s="117">
        <v>4</v>
      </c>
      <c r="E34" s="157"/>
      <c r="F34" s="118">
        <f t="shared" si="0"/>
        <v>5</v>
      </c>
    </row>
    <row r="35" spans="1:7">
      <c r="A35" s="119" t="s">
        <v>6</v>
      </c>
      <c r="B35" s="117">
        <v>3</v>
      </c>
      <c r="C35" s="117">
        <v>3</v>
      </c>
      <c r="D35" s="117">
        <v>15</v>
      </c>
      <c r="E35" s="157"/>
      <c r="F35" s="118">
        <f>SUM(B35:D35)</f>
        <v>21</v>
      </c>
    </row>
    <row r="36" spans="1:7">
      <c r="A36" s="119" t="s">
        <v>14</v>
      </c>
      <c r="B36" s="117">
        <v>8</v>
      </c>
      <c r="C36" s="117">
        <v>5</v>
      </c>
      <c r="D36" s="117">
        <v>37</v>
      </c>
      <c r="E36" s="158"/>
      <c r="F36" s="120">
        <f>SUM(F28:F35)</f>
        <v>50</v>
      </c>
    </row>
    <row r="37" spans="1:7">
      <c r="A37" s="121"/>
      <c r="B37" s="122"/>
      <c r="C37" s="123"/>
      <c r="D37" s="123"/>
      <c r="E37" s="26"/>
      <c r="F37" s="112"/>
      <c r="G37" s="26"/>
    </row>
    <row r="38" spans="1:7">
      <c r="A38" s="109" t="s">
        <v>87</v>
      </c>
      <c r="B38" s="109" t="s">
        <v>120</v>
      </c>
      <c r="C38" s="124"/>
      <c r="D38" s="124"/>
      <c r="E38" s="125"/>
      <c r="F38" s="126"/>
      <c r="G38" s="26"/>
    </row>
    <row r="39" spans="1:7" ht="13.5" thickBot="1">
      <c r="A39" s="26"/>
      <c r="B39" s="104"/>
      <c r="C39" s="26"/>
      <c r="D39" s="26"/>
      <c r="E39" s="26"/>
      <c r="F39" s="112"/>
      <c r="G39" s="26"/>
    </row>
    <row r="40" spans="1:7" ht="26.25" customHeight="1" thickBot="1">
      <c r="A40" s="138" t="s">
        <v>121</v>
      </c>
      <c r="B40" s="154"/>
      <c r="C40" s="139"/>
      <c r="D40" s="127" t="s">
        <v>87</v>
      </c>
      <c r="E40" s="128"/>
      <c r="F40" s="106"/>
    </row>
    <row r="41" spans="1:7" ht="33.75" customHeight="1" thickBot="1">
      <c r="A41" s="27"/>
      <c r="B41" s="149" t="s">
        <v>108</v>
      </c>
      <c r="C41" s="150"/>
      <c r="D41" s="61"/>
      <c r="E41" s="22"/>
    </row>
    <row r="42" spans="1:7" ht="13.5" thickBot="1">
      <c r="A42" s="28"/>
      <c r="B42" s="37" t="s">
        <v>54</v>
      </c>
      <c r="C42" s="38" t="s">
        <v>55</v>
      </c>
      <c r="D42" s="62"/>
      <c r="E42" s="21"/>
    </row>
    <row r="43" spans="1:7">
      <c r="A43" s="24" t="s">
        <v>0</v>
      </c>
      <c r="B43" s="83">
        <v>36</v>
      </c>
      <c r="C43" s="83">
        <v>7</v>
      </c>
      <c r="D43" s="63"/>
      <c r="E43" s="64"/>
    </row>
    <row r="44" spans="1:7">
      <c r="A44" s="25" t="s">
        <v>15</v>
      </c>
      <c r="B44" s="83">
        <v>96</v>
      </c>
      <c r="C44" s="83">
        <v>57</v>
      </c>
      <c r="D44" s="63"/>
      <c r="E44" s="64"/>
    </row>
    <row r="45" spans="1:7">
      <c r="A45" s="25" t="s">
        <v>16</v>
      </c>
      <c r="B45" s="83">
        <v>28</v>
      </c>
      <c r="C45" s="83">
        <v>41</v>
      </c>
      <c r="D45" s="63"/>
      <c r="E45" s="64"/>
    </row>
    <row r="46" spans="1:7">
      <c r="A46" s="25" t="s">
        <v>22</v>
      </c>
      <c r="B46" s="83">
        <v>39</v>
      </c>
      <c r="C46" s="83">
        <v>14</v>
      </c>
      <c r="D46" s="63"/>
      <c r="E46" s="64"/>
    </row>
    <row r="47" spans="1:7">
      <c r="A47" s="25" t="s">
        <v>18</v>
      </c>
      <c r="B47" s="83">
        <v>14</v>
      </c>
      <c r="C47" s="83">
        <v>24</v>
      </c>
      <c r="D47" s="63"/>
      <c r="E47" s="64"/>
    </row>
    <row r="48" spans="1:7">
      <c r="A48" s="25" t="s">
        <v>17</v>
      </c>
      <c r="B48" s="83">
        <v>71</v>
      </c>
      <c r="C48" s="83">
        <v>53</v>
      </c>
      <c r="D48" s="63"/>
      <c r="E48" s="64"/>
    </row>
    <row r="49" spans="1:5">
      <c r="A49" s="25" t="s">
        <v>107</v>
      </c>
      <c r="B49" s="83">
        <v>59</v>
      </c>
      <c r="C49" s="83">
        <v>47</v>
      </c>
      <c r="D49" s="63"/>
      <c r="E49" s="64"/>
    </row>
    <row r="50" spans="1:5">
      <c r="A50" s="25" t="s">
        <v>7</v>
      </c>
      <c r="B50" s="83">
        <v>1301</v>
      </c>
      <c r="C50" s="83">
        <v>1245</v>
      </c>
      <c r="D50" s="63"/>
      <c r="E50" s="64"/>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43694</v>
      </c>
    </row>
    <row r="4" spans="1:6" ht="13.5" thickBot="1">
      <c r="A4" s="143"/>
      <c r="B4" s="155"/>
      <c r="C4" s="148"/>
      <c r="D4" s="31" t="s">
        <v>60</v>
      </c>
      <c r="E4" s="32">
        <f>'Service Metrics (items 1-2)'!E4</f>
        <v>43700</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11</v>
      </c>
      <c r="C9" s="2">
        <v>0</v>
      </c>
      <c r="D9" s="2">
        <v>11</v>
      </c>
    </row>
    <row r="10" spans="1:6">
      <c r="A10" s="49" t="s">
        <v>26</v>
      </c>
      <c r="B10" s="2">
        <v>0</v>
      </c>
      <c r="C10" s="2">
        <v>0</v>
      </c>
      <c r="D10" s="2">
        <v>0</v>
      </c>
    </row>
    <row r="11" spans="1:6">
      <c r="A11" s="48" t="s">
        <v>24</v>
      </c>
      <c r="B11" s="2">
        <v>16</v>
      </c>
      <c r="C11" s="2">
        <v>0</v>
      </c>
      <c r="D11" s="2">
        <v>16</v>
      </c>
    </row>
    <row r="12" spans="1:6">
      <c r="A12" s="49" t="s">
        <v>25</v>
      </c>
      <c r="B12" s="2">
        <v>203</v>
      </c>
      <c r="C12" s="2">
        <v>0</v>
      </c>
      <c r="D12" s="2">
        <v>203</v>
      </c>
    </row>
    <row r="13" spans="1:6">
      <c r="A13" s="48" t="s">
        <v>27</v>
      </c>
      <c r="B13" s="2">
        <v>420</v>
      </c>
      <c r="C13" s="2">
        <v>288</v>
      </c>
      <c r="D13" s="2">
        <v>132</v>
      </c>
    </row>
    <row r="14" spans="1:6">
      <c r="A14" s="49" t="s">
        <v>28</v>
      </c>
      <c r="B14" s="2">
        <v>1007</v>
      </c>
      <c r="C14" s="2">
        <v>185</v>
      </c>
      <c r="D14" s="2">
        <v>822</v>
      </c>
    </row>
    <row r="15" spans="1:6">
      <c r="A15" s="48" t="s">
        <v>29</v>
      </c>
      <c r="B15" s="2">
        <v>570</v>
      </c>
      <c r="C15" s="2">
        <v>426</v>
      </c>
      <c r="D15" s="2">
        <v>144</v>
      </c>
    </row>
    <row r="16" spans="1:6">
      <c r="A16" s="49" t="s">
        <v>30</v>
      </c>
      <c r="B16" s="2">
        <v>1369</v>
      </c>
      <c r="C16" s="2">
        <v>851</v>
      </c>
      <c r="D16" s="2">
        <v>518</v>
      </c>
    </row>
    <row r="17" spans="1:7">
      <c r="A17" s="48" t="s">
        <v>31</v>
      </c>
      <c r="B17" s="2">
        <v>0</v>
      </c>
      <c r="C17" s="2">
        <v>0</v>
      </c>
      <c r="D17" s="2">
        <v>0</v>
      </c>
    </row>
    <row r="18" spans="1:7">
      <c r="A18" s="49" t="s">
        <v>32</v>
      </c>
      <c r="B18" s="2">
        <v>1047</v>
      </c>
      <c r="C18" s="2">
        <v>741</v>
      </c>
      <c r="D18" s="2">
        <v>306</v>
      </c>
    </row>
    <row r="19" spans="1:7">
      <c r="A19" s="48" t="s">
        <v>33</v>
      </c>
      <c r="B19" s="2">
        <v>21</v>
      </c>
      <c r="C19" s="2">
        <v>0</v>
      </c>
      <c r="D19" s="2">
        <v>21</v>
      </c>
    </row>
    <row r="20" spans="1:7">
      <c r="A20" s="49" t="s">
        <v>34</v>
      </c>
      <c r="B20" s="2">
        <v>14</v>
      </c>
      <c r="C20" s="2">
        <v>0</v>
      </c>
      <c r="D20" s="2">
        <v>14</v>
      </c>
    </row>
    <row r="21" spans="1:7">
      <c r="A21" s="48" t="s">
        <v>35</v>
      </c>
      <c r="B21" s="2">
        <v>1014</v>
      </c>
      <c r="C21" s="2">
        <v>638</v>
      </c>
      <c r="D21" s="2">
        <v>376</v>
      </c>
    </row>
    <row r="22" spans="1:7">
      <c r="A22" s="49" t="s">
        <v>36</v>
      </c>
      <c r="B22" s="2">
        <v>0</v>
      </c>
      <c r="C22" s="2">
        <v>0</v>
      </c>
      <c r="D22" s="2">
        <v>0</v>
      </c>
    </row>
    <row r="23" spans="1:7">
      <c r="A23" s="48" t="s">
        <v>37</v>
      </c>
      <c r="B23" s="2">
        <v>0</v>
      </c>
      <c r="C23" s="2">
        <v>0</v>
      </c>
      <c r="D23" s="2">
        <v>0</v>
      </c>
    </row>
    <row r="24" spans="1:7">
      <c r="A24" s="49" t="s">
        <v>38</v>
      </c>
      <c r="B24" s="2">
        <v>4</v>
      </c>
      <c r="C24" s="2">
        <v>0</v>
      </c>
      <c r="D24" s="2">
        <v>4</v>
      </c>
    </row>
    <row r="25" spans="1:7">
      <c r="A25" s="48" t="s">
        <v>39</v>
      </c>
      <c r="B25" s="2">
        <v>13</v>
      </c>
      <c r="C25" s="2">
        <v>0</v>
      </c>
      <c r="D25" s="2">
        <v>13</v>
      </c>
    </row>
    <row r="26" spans="1:7">
      <c r="A26" s="49" t="s">
        <v>40</v>
      </c>
      <c r="B26" s="2">
        <v>0</v>
      </c>
      <c r="C26" s="2">
        <v>0</v>
      </c>
      <c r="D26" s="2">
        <v>0</v>
      </c>
    </row>
    <row r="27" spans="1:7">
      <c r="A27" s="48" t="s">
        <v>41</v>
      </c>
      <c r="B27" s="2">
        <v>16</v>
      </c>
      <c r="C27" s="2">
        <v>0</v>
      </c>
      <c r="D27" s="2">
        <v>16</v>
      </c>
      <c r="G27" s="106"/>
    </row>
    <row r="28" spans="1:7">
      <c r="A28" s="49" t="s">
        <v>42</v>
      </c>
      <c r="B28" s="2">
        <v>9</v>
      </c>
      <c r="C28" s="2">
        <v>0</v>
      </c>
      <c r="D28" s="2">
        <v>9</v>
      </c>
    </row>
    <row r="29" spans="1:7">
      <c r="A29" s="48" t="s">
        <v>43</v>
      </c>
      <c r="B29" s="2">
        <v>6</v>
      </c>
      <c r="C29" s="2">
        <v>0</v>
      </c>
      <c r="D29" s="2">
        <v>6</v>
      </c>
    </row>
    <row r="30" spans="1:7">
      <c r="A30" s="49" t="s">
        <v>44</v>
      </c>
      <c r="B30" s="2">
        <v>0</v>
      </c>
      <c r="C30" s="2">
        <v>0</v>
      </c>
      <c r="D30" s="2">
        <v>0</v>
      </c>
    </row>
    <row r="31" spans="1:7">
      <c r="A31" s="48" t="s">
        <v>45</v>
      </c>
      <c r="B31" s="2">
        <v>0</v>
      </c>
      <c r="C31" s="2">
        <v>0</v>
      </c>
      <c r="D31" s="2">
        <v>0</v>
      </c>
    </row>
    <row r="32" spans="1:7">
      <c r="A32" s="52" t="s">
        <v>14</v>
      </c>
      <c r="B32" s="53">
        <f>SUM(B9:B31)</f>
        <v>5740</v>
      </c>
      <c r="C32" s="53">
        <f>SUM(C9:C31)</f>
        <v>3129</v>
      </c>
      <c r="D32" s="53">
        <f>SUM(D9:D31)</f>
        <v>2611</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43694</v>
      </c>
      <c r="F3" s="20"/>
      <c r="G3" s="20"/>
    </row>
    <row r="4" spans="1:10" ht="13.5" thickBot="1">
      <c r="A4" s="143"/>
      <c r="B4" s="155"/>
      <c r="C4" s="155"/>
      <c r="D4" s="31" t="s">
        <v>60</v>
      </c>
      <c r="E4" s="32">
        <f>'Service Metrics (items 1-2)'!E4</f>
        <v>43700</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8"/>
      <c r="I8" s="88"/>
      <c r="J8" s="6"/>
    </row>
    <row r="9" spans="1:10" ht="15">
      <c r="A9" s="89" t="s">
        <v>23</v>
      </c>
      <c r="B9" s="90">
        <v>0</v>
      </c>
      <c r="C9" s="90">
        <v>0</v>
      </c>
      <c r="D9" s="90">
        <v>0</v>
      </c>
      <c r="E9" s="90">
        <v>0</v>
      </c>
      <c r="F9" s="54"/>
      <c r="G9" s="26"/>
      <c r="H9" s="84"/>
      <c r="I9" s="85"/>
      <c r="J9" s="6"/>
    </row>
    <row r="10" spans="1:10" ht="15">
      <c r="A10" s="49" t="s">
        <v>26</v>
      </c>
      <c r="B10" s="57">
        <v>0</v>
      </c>
      <c r="C10" s="57">
        <v>0</v>
      </c>
      <c r="D10" s="57">
        <v>0</v>
      </c>
      <c r="E10" s="57">
        <v>0</v>
      </c>
      <c r="F10" s="54"/>
      <c r="G10" s="26"/>
      <c r="H10" s="84"/>
      <c r="I10" s="85"/>
      <c r="J10" s="6"/>
    </row>
    <row r="11" spans="1:10">
      <c r="A11" s="48" t="s">
        <v>24</v>
      </c>
      <c r="B11" s="56">
        <v>1</v>
      </c>
      <c r="C11" s="56">
        <v>6</v>
      </c>
      <c r="D11" s="56">
        <v>0</v>
      </c>
      <c r="E11" s="56">
        <v>0</v>
      </c>
      <c r="F11" s="54"/>
      <c r="G11" s="26"/>
      <c r="H11" s="86"/>
      <c r="I11" s="87"/>
      <c r="J11" s="6"/>
    </row>
    <row r="12" spans="1:10" ht="15">
      <c r="A12" s="49" t="s">
        <v>25</v>
      </c>
      <c r="B12" s="57">
        <v>34</v>
      </c>
      <c r="C12" s="57">
        <v>14</v>
      </c>
      <c r="D12" s="57">
        <v>0</v>
      </c>
      <c r="E12" s="57">
        <v>5</v>
      </c>
      <c r="F12" s="54"/>
      <c r="G12" s="26"/>
      <c r="H12" s="86"/>
      <c r="I12" s="85"/>
    </row>
    <row r="13" spans="1:10" ht="15">
      <c r="A13" s="48" t="s">
        <v>27</v>
      </c>
      <c r="B13" s="56">
        <v>19</v>
      </c>
      <c r="C13" s="56">
        <v>126</v>
      </c>
      <c r="D13" s="56">
        <v>0</v>
      </c>
      <c r="E13" s="56">
        <v>0</v>
      </c>
      <c r="F13" s="54"/>
      <c r="G13" s="26"/>
      <c r="H13" s="86"/>
      <c r="I13" s="85"/>
    </row>
    <row r="14" spans="1:10" ht="15">
      <c r="A14" s="49" t="s">
        <v>28</v>
      </c>
      <c r="B14" s="57">
        <v>2</v>
      </c>
      <c r="C14" s="57">
        <v>0</v>
      </c>
      <c r="D14" s="57">
        <v>0</v>
      </c>
      <c r="E14" s="57">
        <v>2</v>
      </c>
      <c r="F14" s="54"/>
      <c r="G14" s="26"/>
      <c r="H14" s="86"/>
      <c r="I14" s="85"/>
    </row>
    <row r="15" spans="1:10" ht="15">
      <c r="A15" s="48" t="s">
        <v>29</v>
      </c>
      <c r="B15" s="56">
        <v>18</v>
      </c>
      <c r="C15" s="56">
        <v>23</v>
      </c>
      <c r="D15" s="56">
        <v>0</v>
      </c>
      <c r="E15" s="56">
        <v>3</v>
      </c>
      <c r="F15" s="54"/>
      <c r="G15" s="26"/>
      <c r="H15" s="86"/>
      <c r="I15" s="85"/>
    </row>
    <row r="16" spans="1:10" ht="15">
      <c r="A16" s="49" t="s">
        <v>30</v>
      </c>
      <c r="B16" s="57">
        <v>591</v>
      </c>
      <c r="C16" s="57">
        <v>164</v>
      </c>
      <c r="D16" s="57">
        <v>0</v>
      </c>
      <c r="E16" s="57">
        <v>174</v>
      </c>
      <c r="F16" s="54"/>
      <c r="G16" s="26"/>
      <c r="H16" s="86"/>
      <c r="I16" s="85"/>
    </row>
    <row r="17" spans="1:9" ht="15">
      <c r="A17" s="48" t="s">
        <v>31</v>
      </c>
      <c r="B17" s="56" t="s">
        <v>161</v>
      </c>
      <c r="C17" s="56" t="s">
        <v>161</v>
      </c>
      <c r="D17" s="56" t="s">
        <v>161</v>
      </c>
      <c r="E17" s="56" t="s">
        <v>161</v>
      </c>
      <c r="F17" s="54"/>
      <c r="G17" s="26"/>
      <c r="H17" s="86"/>
      <c r="I17" s="85"/>
    </row>
    <row r="18" spans="1:9" ht="15">
      <c r="A18" s="49" t="s">
        <v>32</v>
      </c>
      <c r="B18" s="57">
        <v>17</v>
      </c>
      <c r="C18" s="57">
        <v>93</v>
      </c>
      <c r="D18" s="57">
        <v>0</v>
      </c>
      <c r="E18" s="57">
        <v>2</v>
      </c>
      <c r="F18" s="54"/>
      <c r="G18" s="26"/>
      <c r="H18" s="86"/>
      <c r="I18" s="85"/>
    </row>
    <row r="19" spans="1:9" ht="15">
      <c r="A19" s="48" t="s">
        <v>33</v>
      </c>
      <c r="B19" s="56">
        <v>3</v>
      </c>
      <c r="C19" s="56">
        <v>24</v>
      </c>
      <c r="D19" s="56">
        <v>0</v>
      </c>
      <c r="E19" s="56">
        <v>0</v>
      </c>
      <c r="F19" s="54"/>
      <c r="G19" s="26"/>
      <c r="H19" s="86"/>
      <c r="I19" s="85"/>
    </row>
    <row r="20" spans="1:9" ht="15">
      <c r="A20" s="49" t="s">
        <v>34</v>
      </c>
      <c r="B20" s="57">
        <v>0</v>
      </c>
      <c r="C20" s="57">
        <v>18</v>
      </c>
      <c r="D20" s="57">
        <v>0</v>
      </c>
      <c r="E20" s="57">
        <v>0</v>
      </c>
      <c r="F20" s="54"/>
      <c r="G20" s="26"/>
      <c r="H20" s="86"/>
      <c r="I20" s="85"/>
    </row>
    <row r="21" spans="1:9">
      <c r="A21" s="48" t="s">
        <v>35</v>
      </c>
      <c r="B21" s="56">
        <v>171</v>
      </c>
      <c r="C21" s="56">
        <v>137</v>
      </c>
      <c r="D21" s="56">
        <v>0</v>
      </c>
      <c r="E21" s="56">
        <v>0</v>
      </c>
      <c r="F21" s="54"/>
      <c r="G21" s="26"/>
      <c r="H21" s="86"/>
      <c r="I21" s="87"/>
    </row>
    <row r="22" spans="1:9">
      <c r="A22" s="49" t="s">
        <v>36</v>
      </c>
      <c r="B22" s="57">
        <v>0</v>
      </c>
      <c r="C22" s="57">
        <v>0</v>
      </c>
      <c r="D22" s="57">
        <v>0</v>
      </c>
      <c r="E22" s="57">
        <v>0</v>
      </c>
      <c r="F22" s="54"/>
      <c r="G22" s="26"/>
      <c r="H22" s="86"/>
      <c r="I22" s="87"/>
    </row>
    <row r="23" spans="1:9" ht="15">
      <c r="A23" s="48" t="s">
        <v>37</v>
      </c>
      <c r="B23" s="56">
        <v>0</v>
      </c>
      <c r="C23" s="56">
        <v>0</v>
      </c>
      <c r="D23" s="56">
        <v>0</v>
      </c>
      <c r="E23" s="56">
        <v>0</v>
      </c>
      <c r="F23" s="54"/>
      <c r="G23" s="26"/>
      <c r="H23" s="86"/>
      <c r="I23" s="85"/>
    </row>
    <row r="24" spans="1:9" ht="15">
      <c r="A24" s="49" t="s">
        <v>38</v>
      </c>
      <c r="B24" s="57">
        <v>41</v>
      </c>
      <c r="C24" s="57">
        <v>19</v>
      </c>
      <c r="D24" s="57">
        <v>0</v>
      </c>
      <c r="E24" s="57">
        <v>27</v>
      </c>
      <c r="F24" s="54"/>
      <c r="G24" s="26"/>
      <c r="H24" s="86"/>
      <c r="I24" s="85"/>
    </row>
    <row r="25" spans="1:9" ht="15">
      <c r="A25" s="48" t="s">
        <v>39</v>
      </c>
      <c r="B25" s="56">
        <v>0</v>
      </c>
      <c r="C25" s="56">
        <v>0</v>
      </c>
      <c r="D25" s="56">
        <v>0</v>
      </c>
      <c r="E25" s="56">
        <v>0</v>
      </c>
      <c r="F25" s="54"/>
      <c r="G25" s="26"/>
      <c r="H25" s="86"/>
      <c r="I25" s="85"/>
    </row>
    <row r="26" spans="1:9" ht="15">
      <c r="A26" s="49" t="s">
        <v>40</v>
      </c>
      <c r="B26" s="57" t="s">
        <v>161</v>
      </c>
      <c r="C26" s="57" t="s">
        <v>161</v>
      </c>
      <c r="D26" s="57" t="s">
        <v>161</v>
      </c>
      <c r="E26" s="57" t="s">
        <v>161</v>
      </c>
      <c r="F26" s="54"/>
      <c r="G26" s="26"/>
      <c r="H26" s="86"/>
      <c r="I26" s="85"/>
    </row>
    <row r="27" spans="1:9" ht="15">
      <c r="A27" s="48" t="s">
        <v>41</v>
      </c>
      <c r="B27" s="56">
        <v>58</v>
      </c>
      <c r="C27" s="56">
        <v>11</v>
      </c>
      <c r="D27" s="56">
        <v>0</v>
      </c>
      <c r="E27" s="56">
        <v>22</v>
      </c>
      <c r="F27" s="54"/>
      <c r="G27" s="26"/>
      <c r="H27" s="86"/>
      <c r="I27" s="85"/>
    </row>
    <row r="28" spans="1:9" ht="15">
      <c r="A28" s="49" t="s">
        <v>42</v>
      </c>
      <c r="B28" s="57">
        <v>0</v>
      </c>
      <c r="C28" s="57">
        <v>0</v>
      </c>
      <c r="D28" s="57">
        <v>0</v>
      </c>
      <c r="E28" s="57">
        <v>0</v>
      </c>
      <c r="F28" s="54"/>
      <c r="G28" s="26"/>
      <c r="H28" s="86"/>
      <c r="I28" s="85"/>
    </row>
    <row r="29" spans="1:9" ht="15">
      <c r="A29" s="48" t="s">
        <v>43</v>
      </c>
      <c r="B29" s="56">
        <v>0</v>
      </c>
      <c r="C29" s="56">
        <v>0</v>
      </c>
      <c r="D29" s="56">
        <v>0</v>
      </c>
      <c r="E29" s="56">
        <v>0</v>
      </c>
      <c r="F29" s="54"/>
      <c r="G29" s="26"/>
      <c r="H29" s="86"/>
      <c r="I29" s="85"/>
    </row>
    <row r="30" spans="1:9">
      <c r="A30" s="49" t="s">
        <v>44</v>
      </c>
      <c r="B30" s="57">
        <v>14</v>
      </c>
      <c r="C30" s="57">
        <v>9</v>
      </c>
      <c r="D30" s="57">
        <v>0</v>
      </c>
      <c r="E30" s="57">
        <v>0</v>
      </c>
      <c r="F30" s="54"/>
      <c r="G30" s="26"/>
      <c r="H30" s="26"/>
      <c r="I30" s="26"/>
    </row>
    <row r="31" spans="1:9">
      <c r="A31" s="48" t="s">
        <v>45</v>
      </c>
      <c r="B31" s="56">
        <v>0</v>
      </c>
      <c r="C31" s="56">
        <v>0</v>
      </c>
      <c r="D31" s="56">
        <v>0</v>
      </c>
      <c r="E31" s="56">
        <v>0</v>
      </c>
      <c r="F31" s="54"/>
      <c r="G31" s="26"/>
      <c r="H31" s="26"/>
      <c r="I31" s="26"/>
    </row>
    <row r="32" spans="1:9">
      <c r="A32" s="50" t="s">
        <v>46</v>
      </c>
      <c r="B32" s="58">
        <f>SUM(B9:B31)</f>
        <v>969</v>
      </c>
      <c r="C32" s="58">
        <f t="shared" ref="C32:E32" si="0">SUM(C9:C31)</f>
        <v>644</v>
      </c>
      <c r="D32" s="58">
        <f t="shared" si="0"/>
        <v>0</v>
      </c>
      <c r="E32" s="58">
        <f t="shared" si="0"/>
        <v>235</v>
      </c>
      <c r="F32" s="26"/>
      <c r="G32" s="26"/>
      <c r="H32" s="26"/>
      <c r="I32" s="26"/>
    </row>
    <row r="33" spans="1:7">
      <c r="A33" s="60"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43694</v>
      </c>
      <c r="F3" s="20"/>
    </row>
    <row r="4" spans="1:7" ht="13.5" thickBot="1">
      <c r="A4" s="143"/>
      <c r="B4" s="155"/>
      <c r="C4" s="155"/>
      <c r="D4" s="31" t="s">
        <v>60</v>
      </c>
      <c r="E4" s="32">
        <f>'Service Metrics (items 1-2)'!E4</f>
        <v>43700</v>
      </c>
      <c r="F4" s="20"/>
    </row>
    <row r="5" spans="1:7" ht="13.5" thickBot="1"/>
    <row r="6" spans="1:7" ht="36.75" customHeight="1" thickBot="1">
      <c r="A6" s="138" t="s">
        <v>114</v>
      </c>
      <c r="B6" s="154"/>
      <c r="C6" s="139"/>
    </row>
    <row r="7" spans="1:7" ht="57.75" customHeight="1" thickBot="1">
      <c r="A7" s="129" t="s">
        <v>67</v>
      </c>
      <c r="B7" s="136" t="s">
        <v>116</v>
      </c>
      <c r="C7" s="130" t="s">
        <v>115</v>
      </c>
      <c r="D7" s="76" t="s">
        <v>87</v>
      </c>
      <c r="E7" s="167" t="s">
        <v>157</v>
      </c>
      <c r="F7" s="167"/>
      <c r="G7" s="167"/>
    </row>
    <row r="8" spans="1:7" ht="12.75" customHeight="1">
      <c r="A8" s="132" t="s">
        <v>48</v>
      </c>
      <c r="B8" s="133">
        <v>16.428571428571427</v>
      </c>
      <c r="C8" s="133">
        <v>18.2</v>
      </c>
      <c r="E8" s="167"/>
      <c r="F8" s="167"/>
      <c r="G8" s="167"/>
    </row>
    <row r="9" spans="1:7" ht="12.75" customHeight="1">
      <c r="A9" s="135" t="s">
        <v>49</v>
      </c>
      <c r="B9" s="133">
        <v>3.4285714285714284</v>
      </c>
      <c r="C9" s="133">
        <v>4.1000000000000005</v>
      </c>
      <c r="E9" s="167"/>
      <c r="F9" s="167"/>
      <c r="G9" s="167"/>
    </row>
    <row r="10" spans="1:7">
      <c r="A10" s="135" t="s">
        <v>13</v>
      </c>
      <c r="B10" s="133">
        <v>1</v>
      </c>
      <c r="C10" s="134" t="s">
        <v>160</v>
      </c>
      <c r="E10" s="78"/>
      <c r="F10" s="78"/>
      <c r="G10" s="78"/>
    </row>
    <row r="11" spans="1:7">
      <c r="A11" s="106"/>
      <c r="B11" s="106"/>
      <c r="C11" s="106"/>
    </row>
    <row r="12" spans="1:7">
      <c r="A12" s="106"/>
      <c r="B12" s="106"/>
      <c r="C12" s="39"/>
      <c r="D12" s="26"/>
      <c r="F12" s="26"/>
    </row>
    <row r="13" spans="1:7" ht="13.5" thickBot="1">
      <c r="A13" s="106"/>
      <c r="B13" s="106"/>
      <c r="C13" s="106"/>
    </row>
    <row r="14" spans="1:7" ht="42.75" customHeight="1" thickBot="1">
      <c r="A14" s="138" t="s">
        <v>159</v>
      </c>
      <c r="B14" s="154"/>
      <c r="C14" s="139"/>
      <c r="D14" s="68"/>
      <c r="E14" s="68"/>
      <c r="F14" s="68"/>
    </row>
    <row r="15" spans="1:7" ht="39" customHeight="1">
      <c r="A15" s="71" t="s">
        <v>69</v>
      </c>
      <c r="B15" s="72" t="s">
        <v>129</v>
      </c>
      <c r="C15" s="73" t="s">
        <v>128</v>
      </c>
      <c r="D15" s="76" t="s">
        <v>87</v>
      </c>
      <c r="E15" s="167" t="s">
        <v>134</v>
      </c>
      <c r="F15" s="167"/>
      <c r="G15" s="167"/>
    </row>
    <row r="16" spans="1:7">
      <c r="A16" s="74" t="s">
        <v>82</v>
      </c>
      <c r="B16" s="67">
        <v>3.3</v>
      </c>
      <c r="C16" s="75">
        <v>2.5</v>
      </c>
      <c r="E16" s="167"/>
      <c r="F16" s="167"/>
      <c r="G16" s="167"/>
    </row>
    <row r="17" spans="1:7">
      <c r="A17" s="74" t="s">
        <v>83</v>
      </c>
      <c r="B17" s="67">
        <v>2.7</v>
      </c>
      <c r="C17" s="75">
        <v>2.5</v>
      </c>
      <c r="D17" s="19"/>
      <c r="E17" s="167"/>
      <c r="F17" s="167"/>
      <c r="G17" s="167"/>
    </row>
    <row r="18" spans="1:7">
      <c r="A18" s="74" t="s">
        <v>84</v>
      </c>
      <c r="B18" s="67">
        <v>3.1</v>
      </c>
      <c r="C18" s="75">
        <v>2.5</v>
      </c>
      <c r="E18" s="167"/>
      <c r="F18" s="167"/>
      <c r="G18" s="167"/>
    </row>
    <row r="19" spans="1:7">
      <c r="A19" s="74" t="s">
        <v>85</v>
      </c>
      <c r="B19" s="67">
        <v>2</v>
      </c>
      <c r="C19" s="75">
        <v>1.5</v>
      </c>
      <c r="E19" s="167"/>
      <c r="F19" s="167"/>
      <c r="G19" s="167"/>
    </row>
    <row r="20" spans="1:7">
      <c r="A20" s="74" t="s">
        <v>86</v>
      </c>
      <c r="B20" s="67">
        <v>7.2</v>
      </c>
      <c r="C20" s="75">
        <v>2</v>
      </c>
      <c r="E20" s="167"/>
      <c r="F20" s="167"/>
      <c r="G20" s="167"/>
    </row>
    <row r="21" spans="1:7">
      <c r="A21" s="74" t="s">
        <v>127</v>
      </c>
      <c r="B21" s="67">
        <v>3.1</v>
      </c>
      <c r="C21" s="75">
        <v>2.5</v>
      </c>
      <c r="E21" s="167"/>
      <c r="F21" s="167"/>
      <c r="G21" s="167"/>
    </row>
    <row r="22" spans="1:7">
      <c r="A22" s="69"/>
      <c r="B22" s="70"/>
      <c r="C22" s="70"/>
      <c r="E22" s="167"/>
      <c r="F22" s="167"/>
      <c r="G22" s="167"/>
    </row>
    <row r="23" spans="1:7">
      <c r="E23" s="167"/>
      <c r="F23" s="167"/>
      <c r="G23" s="167"/>
    </row>
    <row r="24" spans="1:7" ht="14.25">
      <c r="A24" s="81" t="s">
        <v>156</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6"/>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137" t="s">
        <v>51</v>
      </c>
      <c r="F3" s="13">
        <f>'Service Metrics (items 1-2)'!E3+1</f>
        <v>43695</v>
      </c>
      <c r="G3" s="20"/>
    </row>
    <row r="4" spans="1:8" ht="13.5" thickBot="1">
      <c r="B4" s="143"/>
      <c r="C4" s="155"/>
      <c r="D4" s="155"/>
      <c r="E4" s="31" t="s">
        <v>60</v>
      </c>
      <c r="F4" s="32">
        <f>'Service Metrics (items 1-2)'!E4+1</f>
        <v>43701</v>
      </c>
      <c r="G4" s="20"/>
    </row>
    <row r="5" spans="1:8" ht="13.5" thickBot="1"/>
    <row r="6" spans="1:8" ht="36.75" customHeight="1" thickBot="1">
      <c r="B6" s="138" t="s">
        <v>122</v>
      </c>
      <c r="C6" s="154"/>
      <c r="D6" s="139"/>
    </row>
    <row r="7" spans="1:8" ht="29.25" customHeight="1" thickBot="1">
      <c r="B7" s="129" t="s">
        <v>117</v>
      </c>
      <c r="C7" s="130" t="s">
        <v>131</v>
      </c>
      <c r="D7" s="130" t="s">
        <v>130</v>
      </c>
    </row>
    <row r="8" spans="1:8" ht="13.5" customHeight="1">
      <c r="A8" s="79">
        <v>1</v>
      </c>
      <c r="B8" s="131" t="s">
        <v>15</v>
      </c>
      <c r="C8" s="82">
        <v>4352</v>
      </c>
      <c r="D8" s="82">
        <v>1321</v>
      </c>
      <c r="E8" s="59" t="s">
        <v>87</v>
      </c>
      <c r="F8" s="167" t="s">
        <v>132</v>
      </c>
      <c r="G8" s="167"/>
      <c r="H8" s="167"/>
    </row>
    <row r="9" spans="1:8" ht="13.5" customHeight="1">
      <c r="A9" s="79">
        <v>2</v>
      </c>
      <c r="B9" s="131" t="s">
        <v>135</v>
      </c>
      <c r="C9" s="82">
        <v>190</v>
      </c>
      <c r="D9" s="82">
        <v>78</v>
      </c>
      <c r="F9" s="167"/>
      <c r="G9" s="167"/>
      <c r="H9" s="167"/>
    </row>
    <row r="10" spans="1:8" ht="13.5" customHeight="1">
      <c r="A10" s="79">
        <v>3</v>
      </c>
      <c r="B10" s="131" t="s">
        <v>136</v>
      </c>
      <c r="C10" s="82">
        <v>303</v>
      </c>
      <c r="D10" s="82">
        <v>122</v>
      </c>
      <c r="F10" s="167"/>
      <c r="G10" s="167"/>
      <c r="H10" s="167"/>
    </row>
    <row r="11" spans="1:8" ht="13.5" customHeight="1">
      <c r="A11" s="79">
        <v>4</v>
      </c>
      <c r="B11" s="131" t="s">
        <v>16</v>
      </c>
      <c r="C11" s="82">
        <v>18034</v>
      </c>
      <c r="D11" s="82">
        <v>842</v>
      </c>
      <c r="F11" s="167"/>
      <c r="G11" s="167"/>
      <c r="H11" s="167"/>
    </row>
    <row r="12" spans="1:8" ht="13.5" customHeight="1">
      <c r="A12" s="79">
        <v>5</v>
      </c>
      <c r="B12" s="131" t="s">
        <v>137</v>
      </c>
      <c r="C12" s="82">
        <v>9345</v>
      </c>
      <c r="D12" s="82">
        <v>312</v>
      </c>
      <c r="F12" s="167"/>
      <c r="G12" s="167"/>
      <c r="H12" s="167"/>
    </row>
    <row r="13" spans="1:8" ht="13.5" customHeight="1">
      <c r="A13" s="79">
        <v>6</v>
      </c>
      <c r="B13" s="131" t="s">
        <v>138</v>
      </c>
      <c r="C13" s="82">
        <v>1363</v>
      </c>
      <c r="D13" s="82">
        <v>93</v>
      </c>
      <c r="F13" s="167"/>
      <c r="G13" s="167"/>
      <c r="H13" s="167"/>
    </row>
    <row r="14" spans="1:8" ht="13.5" customHeight="1">
      <c r="A14" s="79">
        <v>7</v>
      </c>
      <c r="B14" s="131" t="s">
        <v>139</v>
      </c>
      <c r="C14" s="82">
        <v>2587</v>
      </c>
      <c r="D14" s="82">
        <v>283</v>
      </c>
      <c r="F14" s="167"/>
      <c r="G14" s="167"/>
      <c r="H14" s="167"/>
    </row>
    <row r="15" spans="1:8" ht="13.5" customHeight="1">
      <c r="A15" s="79">
        <v>8</v>
      </c>
      <c r="B15" s="131" t="s">
        <v>140</v>
      </c>
      <c r="C15" s="82">
        <v>2610</v>
      </c>
      <c r="D15" s="82">
        <v>1530</v>
      </c>
      <c r="F15" s="167"/>
      <c r="G15" s="167"/>
      <c r="H15" s="167"/>
    </row>
    <row r="16" spans="1:8" ht="13.5" customHeight="1">
      <c r="A16" s="79">
        <v>9</v>
      </c>
      <c r="B16" s="131" t="s">
        <v>141</v>
      </c>
      <c r="C16" s="82">
        <v>88</v>
      </c>
      <c r="D16" s="82">
        <v>166</v>
      </c>
      <c r="F16" s="77"/>
      <c r="G16" s="77"/>
    </row>
    <row r="17" spans="1:6" ht="13.5" customHeight="1">
      <c r="A17" s="79">
        <v>10</v>
      </c>
      <c r="B17" s="131" t="s">
        <v>142</v>
      </c>
      <c r="C17" s="82">
        <v>1554</v>
      </c>
      <c r="D17" s="82">
        <v>717</v>
      </c>
    </row>
    <row r="18" spans="1:6" ht="13.5" customHeight="1">
      <c r="A18" s="79">
        <v>11</v>
      </c>
      <c r="B18" s="131" t="s">
        <v>143</v>
      </c>
      <c r="C18" s="82">
        <v>631</v>
      </c>
      <c r="D18" s="82">
        <v>843</v>
      </c>
    </row>
    <row r="19" spans="1:6" ht="13.5" customHeight="1">
      <c r="A19" s="79">
        <v>12</v>
      </c>
      <c r="B19" s="131" t="s">
        <v>144</v>
      </c>
      <c r="C19" s="82">
        <v>15352</v>
      </c>
      <c r="D19" s="82">
        <v>3132</v>
      </c>
    </row>
    <row r="20" spans="1:6" ht="13.5" customHeight="1">
      <c r="A20" s="79">
        <v>13</v>
      </c>
      <c r="B20" s="131" t="s">
        <v>145</v>
      </c>
      <c r="C20" s="82">
        <v>2544</v>
      </c>
      <c r="D20" s="82">
        <v>2856</v>
      </c>
    </row>
    <row r="21" spans="1:6" ht="13.5" customHeight="1">
      <c r="A21" s="79">
        <v>14</v>
      </c>
      <c r="B21" s="131" t="s">
        <v>146</v>
      </c>
      <c r="C21" s="82">
        <v>2423</v>
      </c>
      <c r="D21" s="82">
        <v>420</v>
      </c>
    </row>
    <row r="22" spans="1:6" ht="13.5" customHeight="1">
      <c r="A22" s="79">
        <v>15</v>
      </c>
      <c r="B22" s="131" t="s">
        <v>147</v>
      </c>
      <c r="C22" s="82">
        <v>689</v>
      </c>
      <c r="D22" s="82">
        <v>42</v>
      </c>
    </row>
    <row r="23" spans="1:6" ht="13.5" customHeight="1">
      <c r="A23" s="79">
        <v>16</v>
      </c>
      <c r="B23" s="131" t="s">
        <v>148</v>
      </c>
      <c r="C23" s="82">
        <v>1184</v>
      </c>
      <c r="D23" s="82">
        <v>1335</v>
      </c>
    </row>
    <row r="24" spans="1:6" ht="13.5" customHeight="1">
      <c r="A24" s="79">
        <v>17</v>
      </c>
      <c r="B24" s="131" t="s">
        <v>149</v>
      </c>
      <c r="C24" s="82">
        <v>2747</v>
      </c>
      <c r="D24" s="82">
        <v>6929</v>
      </c>
      <c r="F24" s="106"/>
    </row>
    <row r="25" spans="1:6" ht="13.5" customHeight="1">
      <c r="A25" s="79">
        <v>18</v>
      </c>
      <c r="B25" s="131" t="s">
        <v>150</v>
      </c>
      <c r="C25" s="82">
        <v>671</v>
      </c>
      <c r="D25" s="82">
        <v>74</v>
      </c>
    </row>
    <row r="26" spans="1:6" ht="13.5" customHeight="1">
      <c r="A26" s="79">
        <v>19</v>
      </c>
      <c r="B26" s="131" t="s">
        <v>151</v>
      </c>
      <c r="C26" s="82">
        <v>622</v>
      </c>
      <c r="D26" s="82">
        <v>125</v>
      </c>
    </row>
    <row r="27" spans="1:6" ht="13.5" customHeight="1">
      <c r="A27" s="79">
        <v>20</v>
      </c>
      <c r="B27" s="131" t="s">
        <v>7</v>
      </c>
      <c r="C27" s="82">
        <v>2964</v>
      </c>
      <c r="D27" s="82">
        <v>1179</v>
      </c>
    </row>
    <row r="28" spans="1:6" ht="13.5" customHeight="1">
      <c r="A28" s="80" t="s">
        <v>123</v>
      </c>
      <c r="B28" s="131" t="s">
        <v>152</v>
      </c>
      <c r="C28" s="82">
        <v>70253</v>
      </c>
      <c r="D28" s="82">
        <v>22399</v>
      </c>
    </row>
    <row r="29" spans="1:6" ht="13.5" customHeight="1">
      <c r="A29" s="80" t="s">
        <v>124</v>
      </c>
      <c r="B29" s="131" t="s">
        <v>153</v>
      </c>
      <c r="C29" s="82">
        <v>58349</v>
      </c>
      <c r="D29" s="82">
        <v>10621</v>
      </c>
    </row>
    <row r="30" spans="1:6" ht="13.5" customHeight="1">
      <c r="A30" s="80" t="s">
        <v>125</v>
      </c>
      <c r="B30" s="131" t="s">
        <v>154</v>
      </c>
      <c r="C30" s="82">
        <v>2654</v>
      </c>
      <c r="D30" s="82">
        <v>48</v>
      </c>
    </row>
    <row r="31" spans="1:6" ht="13.5" customHeight="1">
      <c r="A31" s="80" t="s">
        <v>126</v>
      </c>
      <c r="B31" s="131" t="s">
        <v>155</v>
      </c>
      <c r="C31" s="82">
        <v>61003</v>
      </c>
      <c r="D31" s="82">
        <v>10669</v>
      </c>
    </row>
    <row r="32" spans="1:6" ht="13.5" thickBot="1">
      <c r="B32" s="106"/>
      <c r="C32" s="106"/>
      <c r="D32" s="106"/>
    </row>
    <row r="33" spans="2:7" ht="36.75" customHeight="1" thickBot="1">
      <c r="B33" s="169" t="s">
        <v>122</v>
      </c>
      <c r="C33" s="170"/>
      <c r="D33" s="171"/>
    </row>
    <row r="34" spans="2:7" ht="26.25" customHeight="1" thickBot="1">
      <c r="B34" s="42" t="s">
        <v>117</v>
      </c>
      <c r="C34" s="47" t="s">
        <v>131</v>
      </c>
      <c r="D34" s="47" t="s">
        <v>130</v>
      </c>
    </row>
    <row r="35" spans="2:7">
      <c r="B35" s="40" t="s">
        <v>107</v>
      </c>
      <c r="C35" s="82">
        <v>976</v>
      </c>
      <c r="D35" s="82">
        <v>1145</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2019-08-28T12:11:51Z</dcterms:modified>
</cp:coreProperties>
</file>