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l="1"/>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<sst xmlns="http://schemas.openxmlformats.org/spreadsheetml/2006/main" count="273" uniqueCount="191">
  <si>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</si>
  <si>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</si>
  <si>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</si>
  <si>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</si>
  <si>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</si>
  <si>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</si>
  <si>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</si>
  <si>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</si>
  <si>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</si>
  <si>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</si>
  <si>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</si>
  <si>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</si>
  <si>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</si>
  <si>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</si>
  <si>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</si>
  <si>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</si>
  <si>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</si>
  <si>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</si>
  <si>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</si>
  <si>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</si>
  <si>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</si>
  <si>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</si>
  <si>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</si>
  <si>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</si>
  <si>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</si>
  <si>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</si>
  <si>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</si>
  <si>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</si>
  <si>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</si>
  <si>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</si>
  <si>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</si>
  <si>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</si>
  <si>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</si>
  <si>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</si>
  <si>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</si>
  <si>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</si>
  <si>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</si>
  <si>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</si>
  <si>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</si>
  <si>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</si>
  <si>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</si>
  <si>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</si>
  <si>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</si>
  <si>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</si>
  <si>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</si>
  <si>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</si>
  <si>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</si>
  <si>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</si>
  <si>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</si>
  <si>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</si>
  <si>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</si>
  <si>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</si>
  <si>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</si>
  <si>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</si>
  <si>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</si>
  <si>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</si>
  <si>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</si>
  <si>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</si>
  <si>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</si>
  <si>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</si>
  <si>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</si>
  <si>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</si>
  <si>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</si>
  <si>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</si>
  <si>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</si>
  <si>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</si>
  <si>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</si>
  <si>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</si>
  <si>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</si>
  <si>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</si>
  <si>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</si>
  <si>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</si>
  <si>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</si>
  <si>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</si>
  <si>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</si>
  <si>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</si>
  <si>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</si>
  <si>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</si>
  <si>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</si>
  <si>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</si>
  <si>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</si>
  <si>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</si>
  <si>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</si>
  <si>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</si>
  <si>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</si>
  <si>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</si>
  <si>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</si>
  <si>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</si>
  <si>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</si>
  <si>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</si>
  <si>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</si>
  <si>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</si>
  <si>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</si>
  <si>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</si>
  <si>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</si>
  <si>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</si>
  <si>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</si>
  <si>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</si>
  <si>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</si>
  <si>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</si>
  <si>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</si>
  <si>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</si>
  <si>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</si>
  <si>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</si>
  <si>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</si>
  <si>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</si>
  <si>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</si>
  <si>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</si>
  <si>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</si>
  <si>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</si>
  <si>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</si>
  <si>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</si>
  <si>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</si>
  <si>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</si>
  <si>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</si>
  <si>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</si>
  <si>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</si>
  <si>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</si>
  <si>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</si>
  <si>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</si>
  <si>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</si>
  <si>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</si>
  <si>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</si>
  <si>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</si>
  <si>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</si>
  <si>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</si>
  <si>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</si>
  <si>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</si>
  <si>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</si>
  <si>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</si>
  <si>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</si>
  <si>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</si>
  <si>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</si>
  <si>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</si>
  <si>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</si>
  <si>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</si>
  <si>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</si>
  <si>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</si>
  <si>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</si>
  <si>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</si>
  <si>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</si>
  <si>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</si>
  <si>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</si>
  <si>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</si>
  <si>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</si>
  <si>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</si>
  <si>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</si>
  <si>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</si>
  <si>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</si>
  <si>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</si>
  <si>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</si>
  <si>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</si>
  <si>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</si>
  <si>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</si>
  <si>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</si>
  <si>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</si>
  <si>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</si>
  <si>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</si>
  <si>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</si>
  <si>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</si>
  <si>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</si>
  <si>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</si>
  <si>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</si>
  <si>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</si>
  <si>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</si>
  <si>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</si>
  <si>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</si>
  <si>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</si>
  <si>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</si>
  <si>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</si>
  <si>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</si>
  <si>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</si>
  <si>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</si>
  <si>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</si>
  <si>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</si>
  <si>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</si>
  <si>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</si>
  <si>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</si>
  <si>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</si>
  <si>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t>control between line of road and terminal operations.  Historical train</t>
  </si>
  <si>
    <t>speed and car dwell numbers were restated since the week of</t>
  </si>
  <si>
    <t>3/29/2017 for comparison purposes.</t>
  </si>
  <si>
    <r>
      <t xml:space="preserve">foreign, and maintenance of way.  </t>
    </r>
    <r>
      <rPr>
        <b/>
        <sz val="10"/>
        <color rgb="FF002060"/>
        <rFont val="Arial"/>
        <family val="2"/>
      </rPr>
      <t>Effective December 2, 2019, the</t>
    </r>
  </si>
  <si>
    <t>departure, which is used to calculate train speed and car dwell, was</t>
  </si>
  <si>
    <t>modified to more clearly define span of control between line of road</t>
  </si>
  <si>
    <t>and terminal operations.  Historical train speed and car dwell numbers</t>
  </si>
  <si>
    <t>were restated since the week of 3/29/2017 for comparison purposes.</t>
  </si>
  <si>
    <r>
      <t xml:space="preserve">cars.  </t>
    </r>
    <r>
      <rPr>
        <b/>
        <sz val="10"/>
        <color rgb="FF002060"/>
        <rFont val="Arial"/>
        <family val="2"/>
      </rPr>
      <t>Effective December 2, 2019, the definition of arrival and</t>
    </r>
  </si>
  <si>
    <t>Year: 2020</t>
  </si>
  <si>
    <t>10.      Plan vs. Performance For Grain Shuttle (Or Dedicated Grain Train) Round Trips, By Region, Updated to reflect the month of Dec</t>
  </si>
  <si>
    <t>NR</t>
  </si>
</sst>
</file>

<file path=xl/styles.xml><?xml version="1.0" encoding="utf-8"?>
<styleSheet xmlns="http://schemas.openxmlformats.org/spreadsheetml/2006/main">
  <numFmts count="2">
    <numFmt numFmtId="164" formatCode="#,##0.0"/>
    <numFmt numFmtId="165" formatCode="0.0"/>
  </numFmts>
  <fonts count="18">
    <font>
      <sz val="10"/>
      <name val="Arial"/>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0" fontId="4" fillId="3" borderId="26">
      <alignment vertical="center"/>
    </xf>
    <xf numFmtId="0" fontId="5" fillId="0" borderId="0"/>
    <xf numFmtId="0" fontId="1" fillId="0" borderId="0"/>
    <xf numFmtId="0" fontId="17" fillId="0" borderId="0" applyNumberFormat="0" applyFill="0" applyBorder="0" applyAlignment="0" applyProtection="0"/>
  </cellStyleXfs>
  <cellXfs count="175">
    <xf numFmtId="0" fontId="0" fillId="0" borderId="0" xfId="0"/>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2" fontId="5" fillId="0" borderId="0" xfId="0" applyNumberFormat="1" applyFont="1" applyBorder="1"/>
    <xf numFmtId="3" fontId="5" fillId="0" borderId="0" xfId="0" applyNumberFormat="1" applyFont="1" applyBorder="1"/>
    <xf numFmtId="0" fontId="5" fillId="0" borderId="0" xfId="0" applyFont="1" applyBorder="1" applyAlignment="1">
      <alignment horizontal="right" vertical="center"/>
    </xf>
    <xf numFmtId="4" fontId="5" fillId="0" borderId="0" xfId="0" applyNumberFormat="1" applyFont="1" applyBorder="1"/>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2" fillId="0" borderId="9"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0" fontId="12" fillId="0" borderId="28" xfId="0" applyFont="1" applyFill="1" applyBorder="1" applyAlignment="1">
      <alignment horizontal="center" vertical="center"/>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1"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5" fillId="0" borderId="2" xfId="0" applyFont="1" applyBorder="1" applyAlignment="1">
      <alignment horizontal="left" vertical="center"/>
    </xf>
    <xf numFmtId="0" fontId="5" fillId="0" borderId="1" xfId="0" applyFont="1" applyBorder="1" applyAlignment="1">
      <alignment horizontal="left" vertical="center" wrapText="1"/>
    </xf>
    <xf numFmtId="164" fontId="5" fillId="0" borderId="3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4" fillId="0" borderId="0" xfId="0" applyNumberFormat="1" applyFont="1" applyFill="1" applyBorder="1" applyAlignment="1">
      <alignment vertical="top" wrapText="1" readingOrder="1"/>
    </xf>
    <xf numFmtId="0" fontId="13" fillId="0" borderId="0" xfId="0" applyNumberFormat="1" applyFont="1" applyAlignment="1">
      <alignment vertical="top"/>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5"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6" fillId="0" borderId="0" xfId="0" applyFont="1" applyFill="1" applyBorder="1" applyAlignment="1">
      <alignment wrapText="1"/>
    </xf>
    <xf numFmtId="0" fontId="7" fillId="2" borderId="27" xfId="0" applyFont="1" applyFill="1" applyBorder="1" applyAlignment="1">
      <alignment horizontal="center" vertical="center"/>
    </xf>
    <xf numFmtId="38" fontId="5" fillId="2" borderId="14"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5" fillId="0" borderId="2" xfId="0" applyFont="1" applyFill="1" applyBorder="1"/>
    <xf numFmtId="164" fontId="5" fillId="0" borderId="1" xfId="0" applyNumberFormat="1" applyFont="1" applyFill="1" applyBorder="1" applyAlignment="1">
      <alignment horizontal="center" vertical="center" wrapText="1"/>
    </xf>
    <xf numFmtId="0" fontId="5" fillId="0" borderId="1" xfId="0" applyFont="1" applyFill="1" applyBorder="1"/>
    <xf numFmtId="0" fontId="0" fillId="0" borderId="1" xfId="0" applyFont="1" applyFill="1" applyBorder="1" applyAlignment="1">
      <alignment vertical="center" wrapText="1"/>
    </xf>
    <xf numFmtId="0" fontId="5" fillId="0" borderId="2" xfId="0" applyFont="1" applyFill="1" applyBorder="1" applyAlignment="1">
      <alignment horizontal="left" vertical="center"/>
    </xf>
    <xf numFmtId="164" fontId="5" fillId="0" borderId="2" xfId="0" applyNumberFormat="1" applyFont="1" applyFill="1" applyBorder="1" applyAlignment="1">
      <alignment horizontal="center" vertical="center"/>
    </xf>
    <xf numFmtId="0" fontId="5" fillId="0" borderId="0" xfId="0" applyFont="1" applyFill="1" applyBorder="1" applyAlignment="1">
      <alignment horizontal="left"/>
    </xf>
    <xf numFmtId="0" fontId="5" fillId="0" borderId="2" xfId="0" applyFont="1" applyFill="1" applyBorder="1" applyAlignment="1">
      <alignment vertical="center" wrapText="1"/>
    </xf>
    <xf numFmtId="164" fontId="5" fillId="0" borderId="14"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Border="1" applyAlignment="1">
      <alignment horizontal="right" vertical="center"/>
    </xf>
    <xf numFmtId="0" fontId="7" fillId="0" borderId="0" xfId="0" applyFont="1" applyFill="1" applyBorder="1" applyAlignment="1"/>
    <xf numFmtId="0" fontId="5" fillId="0" borderId="0" xfId="0" applyFont="1" applyFill="1"/>
    <xf numFmtId="0" fontId="6" fillId="0" borderId="0" xfId="0" applyFont="1" applyFill="1" applyBorder="1" applyAlignment="1">
      <alignment horizontal="right"/>
    </xf>
    <xf numFmtId="164" fontId="6" fillId="0" borderId="0" xfId="0" applyNumberFormat="1" applyFont="1" applyFill="1" applyBorder="1" applyAlignment="1">
      <alignment horizontal="left" vertical="center"/>
    </xf>
    <xf numFmtId="3" fontId="5" fillId="0" borderId="0" xfId="0" applyNumberFormat="1" applyFont="1" applyFill="1" applyBorder="1" applyAlignment="1">
      <alignment horizontal="right"/>
    </xf>
    <xf numFmtId="0" fontId="5" fillId="0" borderId="0" xfId="0" applyFont="1" applyFill="1" applyBorder="1" applyAlignment="1">
      <alignment horizontal="right"/>
    </xf>
    <xf numFmtId="3" fontId="5" fillId="0" borderId="0" xfId="0" applyNumberFormat="1" applyFont="1" applyFill="1" applyBorder="1"/>
    <xf numFmtId="0" fontId="7" fillId="0" borderId="0" xfId="0" applyFont="1" applyFill="1" applyBorder="1" applyAlignment="1">
      <alignment horizontal="right" vertical="center"/>
    </xf>
    <xf numFmtId="0" fontId="6" fillId="0" borderId="0" xfId="0" applyFont="1" applyFill="1" applyBorder="1" applyAlignment="1"/>
    <xf numFmtId="4" fontId="5" fillId="0" borderId="0" xfId="0" applyNumberFormat="1" applyFont="1" applyFill="1" applyBorder="1"/>
    <xf numFmtId="0" fontId="5" fillId="0" borderId="2" xfId="0" applyFont="1" applyFill="1" applyBorder="1" applyAlignment="1">
      <alignment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xf>
    <xf numFmtId="0" fontId="5" fillId="0" borderId="1" xfId="0" applyFont="1" applyFill="1" applyBorder="1" applyAlignment="1">
      <alignment wrapText="1"/>
    </xf>
    <xf numFmtId="0" fontId="5" fillId="0" borderId="0" xfId="0" applyFont="1" applyFill="1" applyBorder="1" applyAlignment="1">
      <alignment wrapText="1"/>
    </xf>
    <xf numFmtId="164" fontId="5" fillId="0" borderId="0" xfId="0" applyNumberFormat="1" applyFont="1" applyFill="1" applyBorder="1" applyAlignment="1">
      <alignment horizontal="right" vertical="center" wrapText="1"/>
    </xf>
    <xf numFmtId="2" fontId="5" fillId="0" borderId="0" xfId="0" applyNumberFormat="1" applyFont="1" applyFill="1" applyBorder="1"/>
    <xf numFmtId="2" fontId="5" fillId="0" borderId="0" xfId="0" applyNumberFormat="1" applyFont="1" applyFill="1" applyBorder="1" applyAlignment="1"/>
    <xf numFmtId="0" fontId="5" fillId="0" borderId="0" xfId="0" applyFont="1" applyFill="1" applyBorder="1" applyAlignment="1"/>
    <xf numFmtId="3" fontId="5" fillId="0" borderId="0" xfId="0" applyNumberFormat="1" applyFont="1" applyFill="1" applyBorder="1" applyAlignment="1"/>
    <xf numFmtId="164" fontId="6" fillId="0" borderId="0" xfId="0" applyNumberFormat="1" applyFont="1" applyFill="1" applyBorder="1" applyAlignment="1">
      <alignment horizontal="right"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5" fillId="0" borderId="35" xfId="0" applyNumberFormat="1" applyFont="1" applyFill="1" applyBorder="1" applyAlignment="1">
      <alignment horizontal="left" vertical="top"/>
    </xf>
    <xf numFmtId="49" fontId="5" fillId="0" borderId="2" xfId="0" applyNumberFormat="1" applyFont="1" applyFill="1" applyBorder="1" applyAlignment="1">
      <alignment vertical="top"/>
    </xf>
    <xf numFmtId="165" fontId="5" fillId="0" borderId="30" xfId="0" applyNumberFormat="1" applyFont="1" applyFill="1" applyBorder="1" applyAlignment="1">
      <alignment horizontal="center" vertical="center"/>
    </xf>
    <xf numFmtId="49" fontId="5" fillId="0" borderId="1" xfId="0" applyNumberFormat="1" applyFont="1" applyFill="1" applyBorder="1" applyAlignment="1">
      <alignment vertical="top"/>
    </xf>
    <xf numFmtId="0" fontId="7" fillId="0" borderId="29" xfId="0" applyFont="1" applyFill="1" applyBorder="1" applyAlignment="1">
      <alignment horizontal="center" vertical="center" wrapText="1"/>
    </xf>
    <xf numFmtId="14" fontId="7" fillId="0" borderId="21" xfId="0" applyNumberFormat="1" applyFont="1" applyBorder="1" applyAlignment="1">
      <alignment horizontal="left" vertical="top"/>
    </xf>
    <xf numFmtId="3" fontId="5" fillId="0" borderId="2" xfId="0" applyNumberFormat="1" applyFont="1" applyFill="1" applyBorder="1" applyAlignment="1">
      <alignment horizontal="center" vertical="center"/>
    </xf>
    <xf numFmtId="3" fontId="5" fillId="0" borderId="1" xfId="0" applyNumberFormat="1" applyFont="1" applyFill="1" applyBorder="1" applyAlignment="1">
      <alignment horizontal="right" vertical="center" indent="13"/>
    </xf>
    <xf numFmtId="38" fontId="2" fillId="2" borderId="9" xfId="0" applyNumberFormat="1" applyFont="1" applyFill="1" applyBorder="1" applyAlignment="1">
      <alignment horizontal="right" vertical="center" indent="7"/>
    </xf>
    <xf numFmtId="0" fontId="14" fillId="4" borderId="0" xfId="0" quotePrefix="1" applyNumberFormat="1" applyFont="1" applyFill="1" applyBorder="1" applyAlignment="1">
      <alignment horizontal="left" vertical="top" wrapText="1" readingOrder="1"/>
    </xf>
    <xf numFmtId="0" fontId="14" fillId="0" borderId="0" xfId="0" quotePrefix="1" applyNumberFormat="1" applyFont="1" applyFill="1" applyBorder="1" applyAlignment="1">
      <alignment vertical="top" wrapText="1" readingOrder="1"/>
    </xf>
    <xf numFmtId="164" fontId="7" fillId="0" borderId="0" xfId="0" applyNumberFormat="1" applyFont="1" applyBorder="1" applyAlignment="1">
      <alignment horizontal="right" vertical="center"/>
    </xf>
    <xf numFmtId="164" fontId="7" fillId="0" borderId="0" xfId="0" applyNumberFormat="1" applyFont="1" applyBorder="1" applyAlignment="1">
      <alignment horizontal="left" vertical="center"/>
    </xf>
    <xf numFmtId="2" fontId="2" fillId="0" borderId="0" xfId="0" applyNumberFormat="1" applyFont="1" applyBorder="1"/>
    <xf numFmtId="0" fontId="2" fillId="0" borderId="0" xfId="0" applyFont="1" applyBorder="1" applyAlignment="1">
      <alignment wrapText="1"/>
    </xf>
    <xf numFmtId="0" fontId="2" fillId="0" borderId="0" xfId="0" applyFont="1"/>
    <xf numFmtId="4" fontId="2" fillId="0" borderId="0" xfId="0" applyNumberFormat="1" applyFont="1" applyBorder="1"/>
    <xf numFmtId="164" fontId="7" fillId="0" borderId="0" xfId="0" applyNumberFormat="1" applyFont="1" applyFill="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Fill="1" applyBorder="1" applyAlignment="1">
      <alignment horizontal="left" vertical="center"/>
    </xf>
    <xf numFmtId="0" fontId="7" fillId="0" borderId="22" xfId="0" applyFont="1" applyFill="1" applyBorder="1" applyAlignment="1">
      <alignment horizontal="righ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6" xfId="0" applyFont="1" applyBorder="1" applyAlignment="1">
      <alignment horizontal="center" vertical="center" wrapText="1"/>
    </xf>
    <xf numFmtId="3" fontId="5" fillId="0" borderId="27" xfId="0" applyNumberFormat="1" applyFont="1" applyFill="1" applyBorder="1" applyAlignment="1">
      <alignment horizontal="center" vertical="center" wrapText="1"/>
    </xf>
    <xf numFmtId="3" fontId="5" fillId="0" borderId="28"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4" xfId="0" applyFont="1" applyFill="1" applyBorder="1" applyAlignment="1">
      <alignment wrapText="1"/>
    </xf>
    <xf numFmtId="164" fontId="7" fillId="0" borderId="0" xfId="0" applyNumberFormat="1" applyFont="1" applyBorder="1" applyAlignment="1">
      <alignment horizontal="left" vertical="top" wrapText="1"/>
    </xf>
    <xf numFmtId="164" fontId="6" fillId="0" borderId="0" xfId="0" applyNumberFormat="1" applyFont="1" applyBorder="1" applyAlignment="1">
      <alignment horizontal="left" vertical="top" wrapText="1"/>
    </xf>
    <xf numFmtId="0" fontId="7" fillId="0" borderId="4" xfId="0" applyFont="1" applyFill="1" applyBorder="1" applyAlignment="1">
      <alignment horizontal="left" vertical="center" wrapText="1"/>
    </xf>
  </cellXfs>
  <cellStyles count="6">
    <cellStyle name="Normal" xfId="0" builtinId="0" customBuiltin="1"/>
    <cellStyle name="Normal 2" xfId="3"/>
    <cellStyle name="Normal 3" xfId="4"/>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9" t="s">
        <v>50</v>
      </c>
      <c r="B1" s="150"/>
      <c r="C1" s="150"/>
      <c r="D1" s="150"/>
      <c r="E1" s="150"/>
      <c r="F1" s="151"/>
    </row>
    <row r="2" spans="1:6" ht="14.25" customHeight="1" thickBot="1">
      <c r="A2" s="11"/>
      <c r="B2" s="3"/>
      <c r="C2" s="3"/>
      <c r="D2" s="3"/>
      <c r="E2" s="3"/>
      <c r="F2" s="4"/>
    </row>
    <row r="3" spans="1:6" ht="15" customHeight="1">
      <c r="A3" s="147" t="s">
        <v>91</v>
      </c>
      <c r="B3" s="152" t="s">
        <v>188</v>
      </c>
      <c r="C3" s="152" t="s">
        <v>59</v>
      </c>
      <c r="D3" s="12" t="s">
        <v>51</v>
      </c>
      <c r="E3" s="13">
        <v>43841</v>
      </c>
    </row>
    <row r="4" spans="1:6" ht="13.5" thickBot="1">
      <c r="A4" s="148"/>
      <c r="B4" s="153"/>
      <c r="C4" s="153"/>
      <c r="D4" s="14" t="s">
        <v>60</v>
      </c>
      <c r="E4" s="15">
        <f>E3+6</f>
        <v>43847</v>
      </c>
    </row>
    <row r="5" spans="1:6" ht="13.5" thickBot="1">
      <c r="A5" s="6"/>
      <c r="B5" s="9"/>
      <c r="C5" s="7"/>
      <c r="D5" s="7"/>
      <c r="E5" s="6"/>
      <c r="F5" s="8"/>
    </row>
    <row r="6" spans="1:6" ht="13.5" customHeight="1" thickBot="1">
      <c r="A6" s="143" t="s">
        <v>116</v>
      </c>
      <c r="B6" s="144"/>
      <c r="C6" s="19"/>
      <c r="D6" s="20"/>
    </row>
    <row r="7" spans="1:6" ht="39" customHeight="1" thickBot="1">
      <c r="A7" s="145"/>
      <c r="B7" s="146"/>
      <c r="C7" s="21"/>
      <c r="D7" s="22"/>
    </row>
    <row r="8" spans="1:6" ht="17.25" customHeight="1">
      <c r="A8" s="92" t="s">
        <v>57</v>
      </c>
      <c r="B8" s="93">
        <v>26.3</v>
      </c>
      <c r="C8" s="10"/>
      <c r="D8" s="10"/>
    </row>
    <row r="9" spans="1:6" ht="21" customHeight="1" thickBot="1">
      <c r="A9" s="94"/>
      <c r="B9" s="94"/>
      <c r="C9" s="10"/>
      <c r="D9" s="10"/>
    </row>
    <row r="10" spans="1:6" ht="41.25" customHeight="1" thickBot="1">
      <c r="A10" s="143" t="s">
        <v>64</v>
      </c>
      <c r="B10" s="144"/>
      <c r="C10" s="16"/>
      <c r="D10" s="17"/>
      <c r="E10" s="6"/>
      <c r="F10" s="17"/>
    </row>
    <row r="11" spans="1:6" ht="15.75" customHeight="1">
      <c r="A11" s="95" t="s">
        <v>0</v>
      </c>
      <c r="B11" s="96">
        <v>32.9</v>
      </c>
      <c r="C11" s="133" t="s">
        <v>87</v>
      </c>
      <c r="D11" s="134" t="s">
        <v>95</v>
      </c>
      <c r="E11" s="6"/>
      <c r="F11" s="8"/>
    </row>
    <row r="12" spans="1:6">
      <c r="A12" s="97" t="s">
        <v>5</v>
      </c>
      <c r="B12" s="89">
        <v>25.1</v>
      </c>
      <c r="C12" s="135"/>
      <c r="D12" s="134" t="s">
        <v>96</v>
      </c>
      <c r="E12" s="6"/>
      <c r="F12" s="8"/>
    </row>
    <row r="13" spans="1:6">
      <c r="A13" s="97" t="s">
        <v>4</v>
      </c>
      <c r="B13" s="89">
        <v>28.2</v>
      </c>
      <c r="C13" s="135"/>
      <c r="D13" s="134" t="s">
        <v>97</v>
      </c>
      <c r="E13" s="6"/>
      <c r="F13" s="8"/>
    </row>
    <row r="14" spans="1:6">
      <c r="A14" s="97" t="s">
        <v>3</v>
      </c>
      <c r="B14" s="89">
        <v>26.5</v>
      </c>
      <c r="C14" s="135"/>
      <c r="D14" s="134" t="s">
        <v>182</v>
      </c>
      <c r="E14" s="6"/>
      <c r="F14" s="8"/>
    </row>
    <row r="15" spans="1:6">
      <c r="A15" s="91" t="s">
        <v>2</v>
      </c>
      <c r="B15" s="89">
        <v>21.3</v>
      </c>
      <c r="C15" s="135"/>
      <c r="D15" s="1" t="s">
        <v>177</v>
      </c>
      <c r="E15" s="6"/>
      <c r="F15" s="8"/>
    </row>
    <row r="16" spans="1:6">
      <c r="A16" s="97" t="s">
        <v>1</v>
      </c>
      <c r="B16" s="89">
        <v>21.6</v>
      </c>
      <c r="C16" s="135"/>
      <c r="D16" s="1" t="s">
        <v>178</v>
      </c>
      <c r="E16" s="6"/>
      <c r="F16" s="8"/>
    </row>
    <row r="17" spans="1:6">
      <c r="A17" s="97" t="s">
        <v>6</v>
      </c>
      <c r="B17" s="89">
        <v>23.2</v>
      </c>
      <c r="C17" s="135"/>
      <c r="D17" s="1" t="s">
        <v>179</v>
      </c>
      <c r="E17" s="6"/>
      <c r="F17" s="8"/>
    </row>
    <row r="18" spans="1:6" ht="13.5" thickBot="1">
      <c r="A18" s="25"/>
      <c r="B18" s="98"/>
      <c r="C18" s="135"/>
      <c r="D18" s="1" t="s">
        <v>180</v>
      </c>
      <c r="E18" s="6"/>
      <c r="F18" s="8"/>
    </row>
    <row r="19" spans="1:6" ht="13.5" customHeight="1" thickBot="1">
      <c r="A19" s="143" t="s">
        <v>56</v>
      </c>
      <c r="B19" s="144"/>
      <c r="C19" s="19"/>
      <c r="D19" s="1" t="s">
        <v>181</v>
      </c>
    </row>
    <row r="20" spans="1:6" ht="39" customHeight="1" thickBot="1">
      <c r="A20" s="145"/>
      <c r="B20" s="146"/>
      <c r="C20" s="21"/>
      <c r="D20" s="22"/>
    </row>
    <row r="21" spans="1:6" ht="17.25" customHeight="1">
      <c r="A21" s="92" t="s">
        <v>57</v>
      </c>
      <c r="B21" s="93">
        <v>23.7</v>
      </c>
      <c r="C21" s="10"/>
      <c r="D21" s="10"/>
    </row>
    <row r="22" spans="1:6" ht="21" customHeight="1" thickBot="1">
      <c r="A22" s="94"/>
      <c r="B22" s="94"/>
      <c r="C22" s="10"/>
      <c r="D22" s="10"/>
    </row>
    <row r="23" spans="1:6" ht="49.5" customHeight="1" thickBot="1">
      <c r="A23" s="143" t="s">
        <v>65</v>
      </c>
      <c r="B23" s="144"/>
      <c r="C23" s="21"/>
      <c r="D23" s="22"/>
    </row>
    <row r="24" spans="1:6">
      <c r="A24" s="62" t="s">
        <v>72</v>
      </c>
      <c r="B24" s="89">
        <v>22.5</v>
      </c>
      <c r="C24" s="133" t="s">
        <v>87</v>
      </c>
      <c r="D24" s="134" t="s">
        <v>98</v>
      </c>
    </row>
    <row r="25" spans="1:6">
      <c r="A25" s="63" t="s">
        <v>73</v>
      </c>
      <c r="B25" s="89">
        <v>30.1</v>
      </c>
      <c r="C25" s="16"/>
      <c r="D25" s="134" t="s">
        <v>99</v>
      </c>
    </row>
    <row r="26" spans="1:6">
      <c r="A26" s="63" t="s">
        <v>74</v>
      </c>
      <c r="B26" s="89">
        <v>25.6</v>
      </c>
      <c r="C26" s="136"/>
      <c r="D26" s="134" t="s">
        <v>100</v>
      </c>
    </row>
    <row r="27" spans="1:6">
      <c r="A27" s="63" t="s">
        <v>75</v>
      </c>
      <c r="B27" s="89">
        <v>24.2</v>
      </c>
      <c r="C27" s="137"/>
      <c r="D27" s="134" t="s">
        <v>101</v>
      </c>
    </row>
    <row r="28" spans="1:6">
      <c r="A28" s="63" t="s">
        <v>76</v>
      </c>
      <c r="B28" s="89">
        <v>23.5</v>
      </c>
      <c r="C28" s="138"/>
      <c r="D28" s="134" t="s">
        <v>102</v>
      </c>
    </row>
    <row r="29" spans="1:6">
      <c r="A29" s="63" t="s">
        <v>77</v>
      </c>
      <c r="B29" s="89">
        <v>23.7</v>
      </c>
      <c r="C29" s="138"/>
      <c r="D29" s="134" t="s">
        <v>103</v>
      </c>
    </row>
    <row r="30" spans="1:6">
      <c r="A30" s="63" t="s">
        <v>78</v>
      </c>
      <c r="B30" s="89">
        <v>23.2</v>
      </c>
      <c r="C30" s="138"/>
      <c r="D30" s="134" t="s">
        <v>187</v>
      </c>
    </row>
    <row r="31" spans="1:6">
      <c r="A31" s="63" t="s">
        <v>79</v>
      </c>
      <c r="B31" s="89">
        <v>22.7</v>
      </c>
      <c r="C31" s="138"/>
      <c r="D31" s="1" t="s">
        <v>183</v>
      </c>
    </row>
    <row r="32" spans="1:6">
      <c r="A32" s="63" t="s">
        <v>80</v>
      </c>
      <c r="B32" s="89">
        <v>28</v>
      </c>
      <c r="C32" s="138"/>
      <c r="D32" s="1" t="s">
        <v>184</v>
      </c>
    </row>
    <row r="33" spans="1:4">
      <c r="A33" s="63" t="s">
        <v>81</v>
      </c>
      <c r="B33" s="89">
        <v>26.9</v>
      </c>
      <c r="C33" s="138"/>
      <c r="D33" s="1" t="s">
        <v>185</v>
      </c>
    </row>
    <row r="34" spans="1:4">
      <c r="C34" s="137"/>
      <c r="D34" s="1" t="s">
        <v>186</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9" t="s">
        <v>50</v>
      </c>
      <c r="B1" s="150"/>
      <c r="C1" s="150"/>
      <c r="D1" s="150"/>
      <c r="E1" s="150"/>
      <c r="F1" s="151"/>
    </row>
    <row r="2" spans="1:7" ht="14.25" customHeight="1" thickBot="1">
      <c r="A2" s="28"/>
      <c r="B2" s="4"/>
      <c r="C2" s="4"/>
      <c r="D2" s="4"/>
      <c r="E2" s="4"/>
      <c r="F2" s="4"/>
    </row>
    <row r="3" spans="1:7" ht="15" customHeight="1">
      <c r="A3" s="147" t="str">
        <f>'Service Metrics (items 1-2)'!A3</f>
        <v>Railroad: Union Pacific</v>
      </c>
      <c r="B3" s="152" t="str">
        <f>'Service Metrics (items 1-2)'!B3</f>
        <v>Year: 2020</v>
      </c>
      <c r="C3" s="152" t="s">
        <v>59</v>
      </c>
      <c r="D3" s="29" t="s">
        <v>51</v>
      </c>
      <c r="E3" s="13">
        <f>'Service Metrics (items 1-2)'!E3</f>
        <v>43841</v>
      </c>
      <c r="F3" s="4"/>
    </row>
    <row r="4" spans="1:7" ht="15.75" customHeight="1" thickBot="1">
      <c r="A4" s="148"/>
      <c r="B4" s="160"/>
      <c r="C4" s="160"/>
      <c r="D4" s="30" t="s">
        <v>60</v>
      </c>
      <c r="E4" s="31">
        <f>'Service Metrics (items 1-2)'!E4</f>
        <v>43847</v>
      </c>
    </row>
    <row r="5" spans="1:7" ht="28.5" customHeight="1" thickBot="1">
      <c r="A5" s="143" t="s">
        <v>68</v>
      </c>
      <c r="B5" s="144"/>
      <c r="C5" s="99"/>
      <c r="D5" s="100"/>
      <c r="E5" s="100"/>
      <c r="F5" s="100"/>
    </row>
    <row r="6" spans="1:7" ht="12.75" customHeight="1">
      <c r="A6" s="88" t="s">
        <v>8</v>
      </c>
      <c r="B6" s="86">
        <v>22637</v>
      </c>
      <c r="C6" s="100"/>
      <c r="D6" s="139" t="s">
        <v>87</v>
      </c>
      <c r="E6" s="100"/>
      <c r="F6" s="100"/>
    </row>
    <row r="7" spans="1:7" ht="12.75" customHeight="1">
      <c r="A7" s="90" t="s">
        <v>9</v>
      </c>
      <c r="B7" s="87">
        <v>109685</v>
      </c>
      <c r="C7" s="101"/>
      <c r="D7" s="102"/>
      <c r="E7" s="100"/>
      <c r="F7" s="100"/>
    </row>
    <row r="8" spans="1:7" ht="12.75" customHeight="1">
      <c r="A8" s="90" t="s">
        <v>10</v>
      </c>
      <c r="B8" s="87">
        <v>11170</v>
      </c>
      <c r="C8" s="103"/>
      <c r="D8" s="102"/>
      <c r="E8" s="100"/>
      <c r="F8" s="100"/>
    </row>
    <row r="9" spans="1:7" ht="12.75" customHeight="1">
      <c r="A9" s="90" t="s">
        <v>0</v>
      </c>
      <c r="B9" s="87">
        <v>15263</v>
      </c>
      <c r="C9" s="103"/>
      <c r="D9" s="100"/>
      <c r="E9" s="100"/>
      <c r="F9" s="100"/>
      <c r="G9" s="32"/>
    </row>
    <row r="10" spans="1:7" ht="12.75" customHeight="1">
      <c r="A10" s="90" t="s">
        <v>11</v>
      </c>
      <c r="B10" s="87">
        <v>13352</v>
      </c>
      <c r="C10" s="103"/>
      <c r="D10" s="100"/>
      <c r="E10" s="100"/>
      <c r="F10" s="100"/>
      <c r="G10" s="33"/>
    </row>
    <row r="11" spans="1:7" ht="12.75" customHeight="1">
      <c r="A11" s="90" t="s">
        <v>19</v>
      </c>
      <c r="B11" s="87">
        <v>33257</v>
      </c>
      <c r="C11" s="103"/>
      <c r="D11" s="100"/>
      <c r="E11" s="100"/>
      <c r="F11" s="100"/>
    </row>
    <row r="12" spans="1:7" ht="12.75" customHeight="1">
      <c r="A12" s="90" t="s">
        <v>12</v>
      </c>
      <c r="B12" s="87">
        <v>76323</v>
      </c>
      <c r="C12" s="103"/>
      <c r="D12" s="100"/>
      <c r="E12" s="100"/>
      <c r="F12" s="100"/>
    </row>
    <row r="13" spans="1:7" ht="12.75" customHeight="1">
      <c r="A13" s="90" t="s">
        <v>13</v>
      </c>
      <c r="B13" s="87">
        <v>13658</v>
      </c>
      <c r="C13" s="103"/>
      <c r="D13" s="100"/>
      <c r="E13" s="100"/>
      <c r="F13" s="100"/>
    </row>
    <row r="14" spans="1:7" ht="12.75" customHeight="1">
      <c r="A14" s="90" t="s">
        <v>14</v>
      </c>
      <c r="B14" s="87">
        <f>SUM(B6:B13)</f>
        <v>295345</v>
      </c>
      <c r="C14" s="103"/>
      <c r="D14" s="100"/>
      <c r="E14" s="100"/>
      <c r="F14" s="100"/>
    </row>
    <row r="15" spans="1:7" ht="13.5" thickBot="1">
      <c r="A15" s="25"/>
      <c r="B15" s="98"/>
      <c r="C15" s="104"/>
      <c r="D15" s="25"/>
      <c r="E15" s="25"/>
      <c r="F15" s="105"/>
      <c r="G15" s="25"/>
    </row>
    <row r="16" spans="1:7" ht="26.25" customHeight="1" thickBot="1">
      <c r="A16" s="143" t="s">
        <v>58</v>
      </c>
      <c r="B16" s="144"/>
      <c r="C16" s="106"/>
      <c r="D16" s="53"/>
      <c r="E16" s="100"/>
      <c r="F16" s="100"/>
    </row>
    <row r="17" spans="1:8">
      <c r="A17" s="88" t="s">
        <v>15</v>
      </c>
      <c r="B17" s="89">
        <v>12.2</v>
      </c>
      <c r="C17" s="100"/>
      <c r="D17" s="139" t="s">
        <v>87</v>
      </c>
      <c r="E17" s="100"/>
      <c r="F17" s="100"/>
    </row>
    <row r="18" spans="1:8">
      <c r="A18" s="90" t="s">
        <v>16</v>
      </c>
      <c r="B18" s="89">
        <v>6.1</v>
      </c>
      <c r="C18" s="107"/>
      <c r="D18" s="102"/>
      <c r="E18" s="100"/>
      <c r="F18" s="100"/>
    </row>
    <row r="19" spans="1:8">
      <c r="A19" s="90" t="s">
        <v>17</v>
      </c>
      <c r="B19" s="89">
        <v>18.899999999999999</v>
      </c>
      <c r="C19" s="107"/>
      <c r="D19" s="102"/>
      <c r="E19" s="100"/>
      <c r="F19" s="100"/>
    </row>
    <row r="20" spans="1:8">
      <c r="A20" s="90" t="s">
        <v>22</v>
      </c>
      <c r="B20" s="89">
        <v>8.1999999999999993</v>
      </c>
      <c r="C20" s="108"/>
      <c r="D20" s="102"/>
      <c r="E20" s="100"/>
      <c r="F20" s="100"/>
    </row>
    <row r="21" spans="1:8">
      <c r="A21" s="90" t="s">
        <v>18</v>
      </c>
      <c r="B21" s="89">
        <v>19.100000000000001</v>
      </c>
      <c r="C21" s="108"/>
      <c r="D21" s="108"/>
      <c r="E21" s="100"/>
      <c r="F21" s="100"/>
    </row>
    <row r="22" spans="1:8">
      <c r="A22" s="90" t="s">
        <v>52</v>
      </c>
      <c r="B22" s="89">
        <v>12.1</v>
      </c>
      <c r="C22" s="108"/>
      <c r="D22" s="108"/>
      <c r="E22" s="100"/>
      <c r="F22" s="100"/>
    </row>
    <row r="23" spans="1:8" ht="13.5" thickBot="1">
      <c r="A23" s="25"/>
      <c r="B23" s="98"/>
      <c r="C23" s="25"/>
      <c r="D23" s="25"/>
      <c r="E23" s="25"/>
      <c r="F23" s="105"/>
      <c r="G23" s="25"/>
    </row>
    <row r="24" spans="1:8" ht="26.25" customHeight="1" thickBot="1">
      <c r="A24" s="143" t="s">
        <v>117</v>
      </c>
      <c r="B24" s="159"/>
      <c r="C24" s="159"/>
      <c r="D24" s="159"/>
      <c r="E24" s="159"/>
      <c r="F24" s="144"/>
      <c r="G24" s="58"/>
      <c r="H24" s="21"/>
    </row>
    <row r="25" spans="1:8" ht="13.5" thickBot="1">
      <c r="A25" s="156" t="s">
        <v>53</v>
      </c>
      <c r="B25" s="143" t="s">
        <v>66</v>
      </c>
      <c r="C25" s="159"/>
      <c r="D25" s="159"/>
      <c r="E25" s="159"/>
      <c r="F25" s="144"/>
      <c r="G25" s="58"/>
      <c r="H25" s="21"/>
    </row>
    <row r="26" spans="1:8" ht="13.5" thickBot="1">
      <c r="A26" s="157"/>
      <c r="B26" s="156" t="s">
        <v>21</v>
      </c>
      <c r="C26" s="156" t="s">
        <v>107</v>
      </c>
      <c r="D26" s="159" t="s">
        <v>13</v>
      </c>
      <c r="E26" s="144"/>
      <c r="F26" s="164" t="s">
        <v>14</v>
      </c>
    </row>
    <row r="27" spans="1:8" ht="13.5" thickBot="1">
      <c r="A27" s="158"/>
      <c r="B27" s="158"/>
      <c r="C27" s="158"/>
      <c r="D27" s="34" t="s">
        <v>70</v>
      </c>
      <c r="E27" s="34" t="s">
        <v>71</v>
      </c>
      <c r="F27" s="165"/>
    </row>
    <row r="28" spans="1:8">
      <c r="A28" s="109" t="s">
        <v>0</v>
      </c>
      <c r="B28" s="110">
        <v>1</v>
      </c>
      <c r="C28" s="110">
        <v>1</v>
      </c>
      <c r="D28" s="110">
        <v>2</v>
      </c>
      <c r="E28" s="161" t="s">
        <v>94</v>
      </c>
      <c r="F28" s="111">
        <f>SUM(B28:D28)</f>
        <v>4</v>
      </c>
    </row>
    <row r="29" spans="1:8">
      <c r="A29" s="112" t="s">
        <v>5</v>
      </c>
      <c r="B29" s="110">
        <v>1</v>
      </c>
      <c r="C29" s="110">
        <v>0</v>
      </c>
      <c r="D29" s="110">
        <v>1</v>
      </c>
      <c r="E29" s="162"/>
      <c r="F29" s="128">
        <f t="shared" ref="F29:F35" si="0">SUM(B29:D29)</f>
        <v>2</v>
      </c>
    </row>
    <row r="30" spans="1:8">
      <c r="A30" s="112" t="s">
        <v>4</v>
      </c>
      <c r="B30" s="110">
        <v>1</v>
      </c>
      <c r="C30" s="110">
        <v>1</v>
      </c>
      <c r="D30" s="110">
        <v>3</v>
      </c>
      <c r="E30" s="162"/>
      <c r="F30" s="128">
        <f t="shared" si="0"/>
        <v>5</v>
      </c>
    </row>
    <row r="31" spans="1:8">
      <c r="A31" s="112" t="s">
        <v>3</v>
      </c>
      <c r="B31" s="110">
        <v>0</v>
      </c>
      <c r="C31" s="110">
        <v>0</v>
      </c>
      <c r="D31" s="110">
        <v>0</v>
      </c>
      <c r="E31" s="162"/>
      <c r="F31" s="128">
        <f t="shared" si="0"/>
        <v>0</v>
      </c>
    </row>
    <row r="32" spans="1:8">
      <c r="A32" s="112" t="s">
        <v>2</v>
      </c>
      <c r="B32" s="110">
        <v>1</v>
      </c>
      <c r="C32" s="110">
        <v>1</v>
      </c>
      <c r="D32" s="110">
        <v>1</v>
      </c>
      <c r="E32" s="162"/>
      <c r="F32" s="128">
        <f t="shared" si="0"/>
        <v>3</v>
      </c>
    </row>
    <row r="33" spans="1:7">
      <c r="A33" s="112" t="s">
        <v>1</v>
      </c>
      <c r="B33" s="110">
        <v>0</v>
      </c>
      <c r="C33" s="110">
        <v>0</v>
      </c>
      <c r="D33" s="110">
        <v>1</v>
      </c>
      <c r="E33" s="162"/>
      <c r="F33" s="128">
        <f t="shared" si="0"/>
        <v>1</v>
      </c>
    </row>
    <row r="34" spans="1:7">
      <c r="A34" s="112" t="s">
        <v>20</v>
      </c>
      <c r="B34" s="110">
        <v>2</v>
      </c>
      <c r="C34" s="110">
        <v>1</v>
      </c>
      <c r="D34" s="110">
        <v>4</v>
      </c>
      <c r="E34" s="162"/>
      <c r="F34" s="128">
        <f t="shared" si="0"/>
        <v>7</v>
      </c>
    </row>
    <row r="35" spans="1:7">
      <c r="A35" s="112" t="s">
        <v>6</v>
      </c>
      <c r="B35" s="110">
        <v>6</v>
      </c>
      <c r="C35" s="110">
        <v>2</v>
      </c>
      <c r="D35" s="110">
        <v>9</v>
      </c>
      <c r="E35" s="162"/>
      <c r="F35" s="128">
        <f t="shared" si="0"/>
        <v>17</v>
      </c>
    </row>
    <row r="36" spans="1:7">
      <c r="A36" s="112" t="s">
        <v>14</v>
      </c>
      <c r="B36" s="110">
        <f>SUM(B28:B35)</f>
        <v>12</v>
      </c>
      <c r="C36" s="110">
        <f t="shared" ref="C36:F36" si="1">SUM(C28:C35)</f>
        <v>6</v>
      </c>
      <c r="D36" s="110">
        <f t="shared" si="1"/>
        <v>21</v>
      </c>
      <c r="E36" s="163"/>
      <c r="F36" s="110">
        <f t="shared" si="1"/>
        <v>39</v>
      </c>
    </row>
    <row r="37" spans="1:7">
      <c r="A37" s="113"/>
      <c r="B37" s="114"/>
      <c r="C37" s="115"/>
      <c r="D37" s="115"/>
      <c r="E37" s="25"/>
      <c r="F37" s="105"/>
      <c r="G37" s="25"/>
    </row>
    <row r="38" spans="1:7">
      <c r="A38" s="141" t="s">
        <v>87</v>
      </c>
      <c r="B38" s="141" t="s">
        <v>118</v>
      </c>
      <c r="C38" s="116"/>
      <c r="D38" s="116"/>
      <c r="E38" s="117"/>
      <c r="F38" s="118"/>
      <c r="G38" s="25"/>
    </row>
    <row r="39" spans="1:7" ht="13.5" thickBot="1">
      <c r="A39" s="25"/>
      <c r="B39" s="98"/>
      <c r="C39" s="25"/>
      <c r="D39" s="25"/>
      <c r="E39" s="25"/>
      <c r="F39" s="105"/>
      <c r="G39" s="25"/>
    </row>
    <row r="40" spans="1:7" ht="26.25" customHeight="1" thickBot="1">
      <c r="A40" s="143" t="s">
        <v>119</v>
      </c>
      <c r="B40" s="159"/>
      <c r="C40" s="144"/>
      <c r="D40" s="142" t="s">
        <v>87</v>
      </c>
      <c r="E40" s="119"/>
      <c r="F40" s="100"/>
    </row>
    <row r="41" spans="1:7" ht="33.75" customHeight="1" thickBot="1">
      <c r="A41" s="26"/>
      <c r="B41" s="154" t="s">
        <v>106</v>
      </c>
      <c r="C41" s="155"/>
      <c r="D41" s="58"/>
      <c r="E41" s="21"/>
    </row>
    <row r="42" spans="1:7" ht="13.5" thickBot="1">
      <c r="A42" s="27"/>
      <c r="B42" s="36" t="s">
        <v>54</v>
      </c>
      <c r="C42" s="37" t="s">
        <v>55</v>
      </c>
      <c r="D42" s="59"/>
      <c r="E42" s="20"/>
    </row>
    <row r="43" spans="1:7">
      <c r="A43" s="23" t="s">
        <v>0</v>
      </c>
      <c r="B43" s="78">
        <v>32</v>
      </c>
      <c r="C43" s="78">
        <v>4</v>
      </c>
      <c r="D43" s="60"/>
      <c r="E43" s="61"/>
    </row>
    <row r="44" spans="1:7">
      <c r="A44" s="24" t="s">
        <v>15</v>
      </c>
      <c r="B44" s="78">
        <v>97</v>
      </c>
      <c r="C44" s="78">
        <v>51</v>
      </c>
      <c r="D44" s="60"/>
      <c r="E44" s="61"/>
    </row>
    <row r="45" spans="1:7">
      <c r="A45" s="24" t="s">
        <v>16</v>
      </c>
      <c r="B45" s="78">
        <v>14</v>
      </c>
      <c r="C45" s="78">
        <v>24</v>
      </c>
      <c r="D45" s="60"/>
      <c r="E45" s="61"/>
    </row>
    <row r="46" spans="1:7">
      <c r="A46" s="24" t="s">
        <v>22</v>
      </c>
      <c r="B46" s="78">
        <v>32</v>
      </c>
      <c r="C46" s="78">
        <v>11</v>
      </c>
      <c r="D46" s="60"/>
      <c r="E46" s="61"/>
    </row>
    <row r="47" spans="1:7">
      <c r="A47" s="24" t="s">
        <v>18</v>
      </c>
      <c r="B47" s="78">
        <v>32</v>
      </c>
      <c r="C47" s="78">
        <v>23</v>
      </c>
      <c r="D47" s="60"/>
      <c r="E47" s="61"/>
    </row>
    <row r="48" spans="1:7">
      <c r="A48" s="24" t="s">
        <v>17</v>
      </c>
      <c r="B48" s="78">
        <v>56</v>
      </c>
      <c r="C48" s="78">
        <v>71</v>
      </c>
      <c r="D48" s="60"/>
      <c r="E48" s="61"/>
    </row>
    <row r="49" spans="1:5">
      <c r="A49" s="24" t="s">
        <v>105</v>
      </c>
      <c r="B49" s="78">
        <v>43</v>
      </c>
      <c r="C49" s="78">
        <v>44</v>
      </c>
      <c r="D49" s="60"/>
      <c r="E49" s="61"/>
    </row>
    <row r="50" spans="1:5">
      <c r="A50" s="24" t="s">
        <v>7</v>
      </c>
      <c r="B50" s="78">
        <v>1366</v>
      </c>
      <c r="C50" s="78">
        <v>1172</v>
      </c>
      <c r="D50" s="60"/>
      <c r="E50" s="61"/>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6" t="s">
        <v>50</v>
      </c>
      <c r="B1" s="167"/>
      <c r="C1" s="167"/>
      <c r="D1" s="167"/>
      <c r="E1" s="168"/>
      <c r="F1" s="54"/>
    </row>
    <row r="2" spans="1:6" ht="15.75" customHeight="1" thickBot="1"/>
    <row r="3" spans="1:6" ht="15" customHeight="1">
      <c r="A3" s="147" t="str">
        <f>'Service Metrics (items 1-2)'!A3</f>
        <v>Railroad: Union Pacific</v>
      </c>
      <c r="B3" s="152" t="str">
        <f>'Service Metrics (items 1-2)'!B3</f>
        <v>Year: 2020</v>
      </c>
      <c r="C3" s="152" t="s">
        <v>59</v>
      </c>
      <c r="D3" s="29" t="s">
        <v>51</v>
      </c>
      <c r="E3" s="13">
        <f>'Service Metrics (items 1-2)'!E3</f>
        <v>43841</v>
      </c>
    </row>
    <row r="4" spans="1:6" ht="13.5" thickBot="1">
      <c r="A4" s="148"/>
      <c r="B4" s="160"/>
      <c r="C4" s="153"/>
      <c r="D4" s="30" t="s">
        <v>60</v>
      </c>
      <c r="E4" s="31">
        <f>'Service Metrics (items 1-2)'!E4</f>
        <v>43847</v>
      </c>
    </row>
    <row r="5" spans="1:6" ht="13.5" thickBot="1">
      <c r="A5" s="20"/>
      <c r="B5" s="20"/>
      <c r="C5" s="6"/>
    </row>
    <row r="6" spans="1:6" ht="125.25" customHeight="1" thickBot="1">
      <c r="A6" s="169" t="s">
        <v>93</v>
      </c>
      <c r="B6" s="170"/>
      <c r="C6" s="170"/>
      <c r="D6" s="171"/>
    </row>
    <row r="7" spans="1:6" ht="13.5" thickBot="1"/>
    <row r="8" spans="1:6" ht="57" customHeight="1" thickBot="1">
      <c r="A8" s="50" t="s">
        <v>47</v>
      </c>
      <c r="B8" s="50" t="s">
        <v>61</v>
      </c>
      <c r="C8" s="35" t="s">
        <v>62</v>
      </c>
      <c r="D8" s="35" t="s">
        <v>63</v>
      </c>
      <c r="E8" s="21"/>
    </row>
    <row r="9" spans="1:6">
      <c r="A9" s="47" t="s">
        <v>23</v>
      </c>
      <c r="B9" s="2">
        <v>70</v>
      </c>
      <c r="C9" s="2">
        <v>0</v>
      </c>
      <c r="D9" s="2">
        <v>70</v>
      </c>
    </row>
    <row r="10" spans="1:6">
      <c r="A10" s="48" t="s">
        <v>26</v>
      </c>
      <c r="B10" s="129">
        <v>0</v>
      </c>
      <c r="C10" s="129">
        <v>0</v>
      </c>
      <c r="D10" s="129">
        <v>0</v>
      </c>
    </row>
    <row r="11" spans="1:6">
      <c r="A11" s="47" t="s">
        <v>24</v>
      </c>
      <c r="B11" s="2">
        <v>46</v>
      </c>
      <c r="C11" s="2">
        <v>0</v>
      </c>
      <c r="D11" s="2">
        <v>46</v>
      </c>
    </row>
    <row r="12" spans="1:6">
      <c r="A12" s="48" t="s">
        <v>25</v>
      </c>
      <c r="B12" s="129">
        <v>231</v>
      </c>
      <c r="C12" s="129">
        <v>98</v>
      </c>
      <c r="D12" s="129">
        <v>133</v>
      </c>
    </row>
    <row r="13" spans="1:6">
      <c r="A13" s="47" t="s">
        <v>27</v>
      </c>
      <c r="B13" s="2">
        <v>149</v>
      </c>
      <c r="C13" s="2">
        <v>0</v>
      </c>
      <c r="D13" s="2">
        <v>149</v>
      </c>
    </row>
    <row r="14" spans="1:6">
      <c r="A14" s="48" t="s">
        <v>28</v>
      </c>
      <c r="B14" s="129">
        <v>766</v>
      </c>
      <c r="C14" s="129">
        <v>330</v>
      </c>
      <c r="D14" s="129">
        <v>436</v>
      </c>
    </row>
    <row r="15" spans="1:6">
      <c r="A15" s="47" t="s">
        <v>29</v>
      </c>
      <c r="B15" s="2">
        <v>365</v>
      </c>
      <c r="C15" s="2">
        <v>325</v>
      </c>
      <c r="D15" s="2">
        <v>40</v>
      </c>
    </row>
    <row r="16" spans="1:6">
      <c r="A16" s="48" t="s">
        <v>30</v>
      </c>
      <c r="B16" s="129">
        <v>1201</v>
      </c>
      <c r="C16" s="129">
        <v>982</v>
      </c>
      <c r="D16" s="129">
        <v>219</v>
      </c>
    </row>
    <row r="17" spans="1:7">
      <c r="A17" s="47" t="s">
        <v>31</v>
      </c>
      <c r="B17" s="2">
        <v>5</v>
      </c>
      <c r="C17" s="2">
        <v>0</v>
      </c>
      <c r="D17" s="2">
        <v>5</v>
      </c>
    </row>
    <row r="18" spans="1:7">
      <c r="A18" s="48" t="s">
        <v>32</v>
      </c>
      <c r="B18" s="129">
        <v>307</v>
      </c>
      <c r="C18" s="129">
        <v>213</v>
      </c>
      <c r="D18" s="129">
        <v>94</v>
      </c>
    </row>
    <row r="19" spans="1:7">
      <c r="A19" s="47" t="s">
        <v>33</v>
      </c>
      <c r="B19" s="2">
        <v>22</v>
      </c>
      <c r="C19" s="2">
        <v>0</v>
      </c>
      <c r="D19" s="2">
        <v>22</v>
      </c>
    </row>
    <row r="20" spans="1:7">
      <c r="A20" s="48" t="s">
        <v>34</v>
      </c>
      <c r="B20" s="129">
        <v>27</v>
      </c>
      <c r="C20" s="129">
        <v>0</v>
      </c>
      <c r="D20" s="129">
        <v>27</v>
      </c>
    </row>
    <row r="21" spans="1:7">
      <c r="A21" s="47" t="s">
        <v>35</v>
      </c>
      <c r="B21" s="2">
        <v>1026</v>
      </c>
      <c r="C21" s="2">
        <v>756</v>
      </c>
      <c r="D21" s="2">
        <v>270</v>
      </c>
    </row>
    <row r="22" spans="1:7">
      <c r="A22" s="48" t="s">
        <v>36</v>
      </c>
      <c r="B22" s="129">
        <v>0</v>
      </c>
      <c r="C22" s="129">
        <v>0</v>
      </c>
      <c r="D22" s="129">
        <v>0</v>
      </c>
    </row>
    <row r="23" spans="1:7">
      <c r="A23" s="47" t="s">
        <v>37</v>
      </c>
      <c r="B23" s="2">
        <v>0</v>
      </c>
      <c r="C23" s="2">
        <v>0</v>
      </c>
      <c r="D23" s="2">
        <v>0</v>
      </c>
    </row>
    <row r="24" spans="1:7">
      <c r="A24" s="48" t="s">
        <v>38</v>
      </c>
      <c r="B24" s="129">
        <v>226</v>
      </c>
      <c r="C24" s="129">
        <v>112</v>
      </c>
      <c r="D24" s="129">
        <v>114</v>
      </c>
    </row>
    <row r="25" spans="1:7">
      <c r="A25" s="47" t="s">
        <v>39</v>
      </c>
      <c r="B25" s="2">
        <v>659</v>
      </c>
      <c r="C25" s="2">
        <v>638</v>
      </c>
      <c r="D25" s="2">
        <v>21</v>
      </c>
    </row>
    <row r="26" spans="1:7">
      <c r="A26" s="48" t="s">
        <v>40</v>
      </c>
      <c r="B26" s="129">
        <v>0</v>
      </c>
      <c r="C26" s="129">
        <v>0</v>
      </c>
      <c r="D26" s="129">
        <v>0</v>
      </c>
    </row>
    <row r="27" spans="1:7">
      <c r="A27" s="47" t="s">
        <v>41</v>
      </c>
      <c r="B27" s="2">
        <v>36</v>
      </c>
      <c r="C27" s="2">
        <v>0</v>
      </c>
      <c r="D27" s="2">
        <v>36</v>
      </c>
      <c r="G27" s="100"/>
    </row>
    <row r="28" spans="1:7">
      <c r="A28" s="48" t="s">
        <v>42</v>
      </c>
      <c r="B28" s="129">
        <v>4</v>
      </c>
      <c r="C28" s="129">
        <v>0</v>
      </c>
      <c r="D28" s="129">
        <v>4</v>
      </c>
    </row>
    <row r="29" spans="1:7">
      <c r="A29" s="47" t="s">
        <v>43</v>
      </c>
      <c r="B29" s="2">
        <v>3</v>
      </c>
      <c r="C29" s="2">
        <v>0</v>
      </c>
      <c r="D29" s="2">
        <v>3</v>
      </c>
    </row>
    <row r="30" spans="1:7">
      <c r="A30" s="48" t="s">
        <v>44</v>
      </c>
      <c r="B30" s="129">
        <v>525</v>
      </c>
      <c r="C30" s="129">
        <v>507</v>
      </c>
      <c r="D30" s="129">
        <v>18</v>
      </c>
    </row>
    <row r="31" spans="1:7">
      <c r="A31" s="47" t="s">
        <v>45</v>
      </c>
      <c r="B31" s="2">
        <v>0</v>
      </c>
      <c r="C31" s="2">
        <v>0</v>
      </c>
      <c r="D31" s="2">
        <v>0</v>
      </c>
    </row>
    <row r="32" spans="1:7">
      <c r="A32" s="51" t="s">
        <v>14</v>
      </c>
      <c r="B32" s="52">
        <f>SUM(B9:B31)</f>
        <v>5668</v>
      </c>
      <c r="C32" s="52">
        <f>SUM(C9:C31)</f>
        <v>3961</v>
      </c>
      <c r="D32" s="52">
        <f>SUM(D9:D31)</f>
        <v>1707</v>
      </c>
    </row>
    <row r="34" spans="1:5">
      <c r="A34" s="134" t="s">
        <v>87</v>
      </c>
      <c r="B34" s="134" t="s">
        <v>88</v>
      </c>
    </row>
    <row r="35" spans="1:5">
      <c r="A35" s="18"/>
      <c r="B35" s="134" t="s">
        <v>89</v>
      </c>
    </row>
    <row r="36" spans="1:5">
      <c r="B36" s="134" t="s">
        <v>90</v>
      </c>
      <c r="C36" s="53"/>
      <c r="D36" s="53"/>
      <c r="E36" s="53"/>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66" t="s">
        <v>50</v>
      </c>
      <c r="B1" s="167"/>
      <c r="C1" s="167"/>
      <c r="D1" s="167"/>
      <c r="E1" s="167"/>
      <c r="F1" s="168"/>
      <c r="G1" s="42"/>
    </row>
    <row r="2" spans="1:10" ht="18" customHeight="1" thickBot="1">
      <c r="C2" s="40"/>
    </row>
    <row r="3" spans="1:10">
      <c r="A3" s="147" t="str">
        <f>'Service Metrics (items 1-2)'!A3</f>
        <v>Railroad: Union Pacific</v>
      </c>
      <c r="B3" s="152" t="str">
        <f>'Service Metrics (items 1-2)'!B3</f>
        <v>Year: 2020</v>
      </c>
      <c r="C3" s="152" t="s">
        <v>59</v>
      </c>
      <c r="D3" s="29" t="s">
        <v>51</v>
      </c>
      <c r="E3" s="13">
        <f>'Service Metrics (items 1-2)'!E3</f>
        <v>43841</v>
      </c>
      <c r="F3" s="19"/>
      <c r="G3" s="19"/>
    </row>
    <row r="4" spans="1:10" ht="13.5" thickBot="1">
      <c r="A4" s="148"/>
      <c r="B4" s="160"/>
      <c r="C4" s="160"/>
      <c r="D4" s="30" t="s">
        <v>60</v>
      </c>
      <c r="E4" s="31">
        <f>'Service Metrics (items 1-2)'!E4</f>
        <v>43847</v>
      </c>
      <c r="F4" s="19"/>
      <c r="G4" s="19"/>
    </row>
    <row r="5" spans="1:10" ht="13.5" thickBot="1">
      <c r="C5" s="40"/>
    </row>
    <row r="6" spans="1:10" ht="48.75" customHeight="1" thickBot="1">
      <c r="A6" s="169" t="s">
        <v>92</v>
      </c>
      <c r="B6" s="170"/>
      <c r="C6" s="170"/>
      <c r="D6" s="170"/>
      <c r="E6" s="170"/>
      <c r="F6" s="174"/>
      <c r="H6" s="6"/>
      <c r="I6" s="6"/>
      <c r="J6" s="6"/>
    </row>
    <row r="7" spans="1:10" ht="13.5" thickBot="1">
      <c r="C7" s="40"/>
      <c r="H7" s="6"/>
      <c r="I7" s="6"/>
      <c r="J7" s="6"/>
    </row>
    <row r="8" spans="1:10" ht="26.25" thickBot="1">
      <c r="A8" s="43" t="s">
        <v>47</v>
      </c>
      <c r="B8" s="44" t="s">
        <v>108</v>
      </c>
      <c r="C8" s="45" t="s">
        <v>109</v>
      </c>
      <c r="D8" s="44" t="s">
        <v>111</v>
      </c>
      <c r="E8" s="46" t="s">
        <v>110</v>
      </c>
      <c r="H8" s="83"/>
      <c r="I8" s="83"/>
      <c r="J8" s="6"/>
    </row>
    <row r="9" spans="1:10" ht="15">
      <c r="A9" s="84" t="s">
        <v>23</v>
      </c>
      <c r="B9" s="85">
        <v>125</v>
      </c>
      <c r="C9" s="85">
        <v>38</v>
      </c>
      <c r="D9" s="85">
        <v>29</v>
      </c>
      <c r="E9" s="85">
        <v>6</v>
      </c>
      <c r="F9" s="53"/>
      <c r="G9" s="25"/>
      <c r="H9" s="79"/>
      <c r="I9" s="80"/>
      <c r="J9" s="6"/>
    </row>
    <row r="10" spans="1:10" ht="15">
      <c r="A10" s="48" t="s">
        <v>26</v>
      </c>
      <c r="B10" s="55">
        <v>6</v>
      </c>
      <c r="C10" s="55">
        <v>7</v>
      </c>
      <c r="D10" s="55">
        <v>0</v>
      </c>
      <c r="E10" s="55">
        <v>0</v>
      </c>
      <c r="F10" s="53"/>
      <c r="G10" s="25"/>
      <c r="H10" s="79"/>
      <c r="I10" s="80"/>
      <c r="J10" s="6"/>
    </row>
    <row r="11" spans="1:10">
      <c r="A11" s="47" t="s">
        <v>24</v>
      </c>
      <c r="B11" s="130">
        <v>1</v>
      </c>
      <c r="C11" s="130">
        <v>74</v>
      </c>
      <c r="D11" s="130">
        <v>11</v>
      </c>
      <c r="E11" s="130">
        <v>1</v>
      </c>
      <c r="F11" s="53"/>
      <c r="G11" s="25"/>
      <c r="H11" s="81"/>
      <c r="I11" s="82"/>
      <c r="J11" s="6"/>
    </row>
    <row r="12" spans="1:10" ht="15">
      <c r="A12" s="48" t="s">
        <v>25</v>
      </c>
      <c r="B12" s="55">
        <v>10</v>
      </c>
      <c r="C12" s="55">
        <v>15</v>
      </c>
      <c r="D12" s="55">
        <v>0</v>
      </c>
      <c r="E12" s="55">
        <v>0</v>
      </c>
      <c r="F12" s="53"/>
      <c r="G12" s="25"/>
      <c r="H12" s="81"/>
      <c r="I12" s="80"/>
    </row>
    <row r="13" spans="1:10" ht="15">
      <c r="A13" s="47" t="s">
        <v>27</v>
      </c>
      <c r="B13" s="130">
        <v>241</v>
      </c>
      <c r="C13" s="130">
        <v>116</v>
      </c>
      <c r="D13" s="130">
        <v>19</v>
      </c>
      <c r="E13" s="130">
        <v>0</v>
      </c>
      <c r="F13" s="53"/>
      <c r="G13" s="25"/>
      <c r="H13" s="81"/>
      <c r="I13" s="80"/>
    </row>
    <row r="14" spans="1:10" ht="15">
      <c r="A14" s="48" t="s">
        <v>28</v>
      </c>
      <c r="B14" s="55">
        <v>18</v>
      </c>
      <c r="C14" s="55">
        <v>26</v>
      </c>
      <c r="D14" s="55">
        <v>8</v>
      </c>
      <c r="E14" s="55">
        <v>0</v>
      </c>
      <c r="F14" s="53"/>
      <c r="G14" s="25"/>
      <c r="H14" s="81"/>
      <c r="I14" s="80"/>
    </row>
    <row r="15" spans="1:10" ht="15">
      <c r="A15" s="47" t="s">
        <v>29</v>
      </c>
      <c r="B15" s="130">
        <v>24</v>
      </c>
      <c r="C15" s="130">
        <v>39</v>
      </c>
      <c r="D15" s="130">
        <v>14</v>
      </c>
      <c r="E15" s="130">
        <v>0</v>
      </c>
      <c r="F15" s="53"/>
      <c r="G15" s="25"/>
      <c r="H15" s="81"/>
      <c r="I15" s="80"/>
    </row>
    <row r="16" spans="1:10" ht="15">
      <c r="A16" s="48" t="s">
        <v>30</v>
      </c>
      <c r="B16" s="55">
        <v>303</v>
      </c>
      <c r="C16" s="55">
        <v>104</v>
      </c>
      <c r="D16" s="55">
        <v>55</v>
      </c>
      <c r="E16" s="55">
        <v>2</v>
      </c>
      <c r="F16" s="53"/>
      <c r="G16" s="25"/>
      <c r="H16" s="81"/>
      <c r="I16" s="80"/>
    </row>
    <row r="17" spans="1:9" ht="15">
      <c r="A17" s="47" t="s">
        <v>31</v>
      </c>
      <c r="B17" s="130">
        <v>3</v>
      </c>
      <c r="C17" s="130">
        <v>0</v>
      </c>
      <c r="D17" s="130">
        <v>0</v>
      </c>
      <c r="E17" s="130">
        <v>0</v>
      </c>
      <c r="F17" s="53"/>
      <c r="G17" s="25"/>
      <c r="H17" s="81"/>
      <c r="I17" s="80"/>
    </row>
    <row r="18" spans="1:9" ht="15">
      <c r="A18" s="48" t="s">
        <v>32</v>
      </c>
      <c r="B18" s="55">
        <v>4</v>
      </c>
      <c r="C18" s="55">
        <v>13</v>
      </c>
      <c r="D18" s="55">
        <v>0</v>
      </c>
      <c r="E18" s="55">
        <v>4</v>
      </c>
      <c r="F18" s="53"/>
      <c r="G18" s="25"/>
      <c r="H18" s="81"/>
      <c r="I18" s="80"/>
    </row>
    <row r="19" spans="1:9" ht="15">
      <c r="A19" s="47" t="s">
        <v>33</v>
      </c>
      <c r="B19" s="130">
        <v>0</v>
      </c>
      <c r="C19" s="130">
        <v>0</v>
      </c>
      <c r="D19" s="130">
        <v>0</v>
      </c>
      <c r="E19" s="130">
        <v>0</v>
      </c>
      <c r="F19" s="53"/>
      <c r="G19" s="25"/>
      <c r="H19" s="81"/>
      <c r="I19" s="80"/>
    </row>
    <row r="20" spans="1:9" ht="15">
      <c r="A20" s="48" t="s">
        <v>34</v>
      </c>
      <c r="B20" s="55">
        <v>54</v>
      </c>
      <c r="C20" s="55">
        <v>41</v>
      </c>
      <c r="D20" s="55">
        <v>4</v>
      </c>
      <c r="E20" s="55">
        <v>0</v>
      </c>
      <c r="F20" s="53"/>
      <c r="G20" s="25"/>
      <c r="H20" s="81"/>
      <c r="I20" s="80"/>
    </row>
    <row r="21" spans="1:9">
      <c r="A21" s="47" t="s">
        <v>35</v>
      </c>
      <c r="B21" s="130">
        <v>2</v>
      </c>
      <c r="C21" s="130">
        <v>190</v>
      </c>
      <c r="D21" s="130">
        <v>26</v>
      </c>
      <c r="E21" s="130">
        <v>2</v>
      </c>
      <c r="F21" s="53"/>
      <c r="G21" s="25"/>
      <c r="H21" s="81"/>
      <c r="I21" s="82"/>
    </row>
    <row r="22" spans="1:9">
      <c r="A22" s="48" t="s">
        <v>36</v>
      </c>
      <c r="B22" s="55">
        <v>0</v>
      </c>
      <c r="C22" s="55">
        <v>0</v>
      </c>
      <c r="D22" s="55">
        <v>0</v>
      </c>
      <c r="E22" s="55">
        <v>0</v>
      </c>
      <c r="F22" s="53"/>
      <c r="G22" s="25"/>
      <c r="H22" s="81"/>
      <c r="I22" s="82"/>
    </row>
    <row r="23" spans="1:9" ht="15">
      <c r="A23" s="47" t="s">
        <v>37</v>
      </c>
      <c r="B23" s="130">
        <v>0</v>
      </c>
      <c r="C23" s="130">
        <v>0</v>
      </c>
      <c r="D23" s="130">
        <v>0</v>
      </c>
      <c r="E23" s="130">
        <v>0</v>
      </c>
      <c r="F23" s="53"/>
      <c r="G23" s="25"/>
      <c r="H23" s="81"/>
      <c r="I23" s="80"/>
    </row>
    <row r="24" spans="1:9" ht="15">
      <c r="A24" s="48" t="s">
        <v>38</v>
      </c>
      <c r="B24" s="55">
        <v>36</v>
      </c>
      <c r="C24" s="55">
        <v>7</v>
      </c>
      <c r="D24" s="55">
        <v>2</v>
      </c>
      <c r="E24" s="55">
        <v>0</v>
      </c>
      <c r="F24" s="53"/>
      <c r="G24" s="25"/>
      <c r="H24" s="81"/>
      <c r="I24" s="80"/>
    </row>
    <row r="25" spans="1:9" ht="15">
      <c r="A25" s="47" t="s">
        <v>39</v>
      </c>
      <c r="B25" s="130">
        <v>21</v>
      </c>
      <c r="C25" s="130">
        <v>17</v>
      </c>
      <c r="D25" s="130">
        <v>2</v>
      </c>
      <c r="E25" s="130">
        <v>0</v>
      </c>
      <c r="F25" s="53"/>
      <c r="G25" s="25"/>
      <c r="H25" s="81"/>
      <c r="I25" s="80"/>
    </row>
    <row r="26" spans="1:9" ht="15">
      <c r="A26" s="48" t="s">
        <v>40</v>
      </c>
      <c r="B26" s="55">
        <v>0</v>
      </c>
      <c r="C26" s="55">
        <v>0</v>
      </c>
      <c r="D26" s="55">
        <v>0</v>
      </c>
      <c r="E26" s="55">
        <v>0</v>
      </c>
      <c r="F26" s="53"/>
      <c r="G26" s="25"/>
      <c r="H26" s="81"/>
      <c r="I26" s="80"/>
    </row>
    <row r="27" spans="1:9" ht="15">
      <c r="A27" s="47" t="s">
        <v>41</v>
      </c>
      <c r="B27" s="130">
        <v>23</v>
      </c>
      <c r="C27" s="130">
        <v>14</v>
      </c>
      <c r="D27" s="130">
        <v>1</v>
      </c>
      <c r="E27" s="130">
        <v>0</v>
      </c>
      <c r="F27" s="53"/>
      <c r="G27" s="25"/>
      <c r="H27" s="81"/>
      <c r="I27" s="80"/>
    </row>
    <row r="28" spans="1:9" ht="15">
      <c r="A28" s="48" t="s">
        <v>42</v>
      </c>
      <c r="B28" s="55">
        <v>0</v>
      </c>
      <c r="C28" s="55">
        <v>0</v>
      </c>
      <c r="D28" s="55">
        <v>0</v>
      </c>
      <c r="E28" s="55">
        <v>0</v>
      </c>
      <c r="F28" s="53"/>
      <c r="G28" s="25"/>
      <c r="H28" s="81"/>
      <c r="I28" s="80"/>
    </row>
    <row r="29" spans="1:9" ht="15">
      <c r="A29" s="47" t="s">
        <v>43</v>
      </c>
      <c r="B29" s="130">
        <v>23</v>
      </c>
      <c r="C29" s="130">
        <v>3</v>
      </c>
      <c r="D29" s="130">
        <v>3</v>
      </c>
      <c r="E29" s="130">
        <v>0</v>
      </c>
      <c r="F29" s="53"/>
      <c r="G29" s="25"/>
      <c r="H29" s="81"/>
      <c r="I29" s="80"/>
    </row>
    <row r="30" spans="1:9">
      <c r="A30" s="48" t="s">
        <v>44</v>
      </c>
      <c r="B30" s="55">
        <v>10</v>
      </c>
      <c r="C30" s="55">
        <v>9</v>
      </c>
      <c r="D30" s="55">
        <v>0</v>
      </c>
      <c r="E30" s="55">
        <v>0</v>
      </c>
      <c r="F30" s="53"/>
      <c r="G30" s="25"/>
      <c r="H30" s="25"/>
      <c r="I30" s="25"/>
    </row>
    <row r="31" spans="1:9">
      <c r="A31" s="47" t="s">
        <v>45</v>
      </c>
      <c r="B31" s="130">
        <v>0</v>
      </c>
      <c r="C31" s="130">
        <v>1</v>
      </c>
      <c r="D31" s="130">
        <v>0</v>
      </c>
      <c r="E31" s="130">
        <v>0</v>
      </c>
      <c r="F31" s="53"/>
      <c r="G31" s="25"/>
      <c r="H31" s="25"/>
      <c r="I31" s="25"/>
    </row>
    <row r="32" spans="1:9">
      <c r="A32" s="49" t="s">
        <v>46</v>
      </c>
      <c r="B32" s="56">
        <f>SUM(B9:B31)</f>
        <v>904</v>
      </c>
      <c r="C32" s="56">
        <f t="shared" ref="C32:E32" si="0">SUM(C9:C31)</f>
        <v>714</v>
      </c>
      <c r="D32" s="56">
        <f t="shared" si="0"/>
        <v>174</v>
      </c>
      <c r="E32" s="56">
        <f t="shared" si="0"/>
        <v>15</v>
      </c>
      <c r="F32" s="25"/>
      <c r="G32" s="25"/>
      <c r="H32" s="25"/>
      <c r="I32" s="25"/>
    </row>
    <row r="33" spans="1:7">
      <c r="A33" s="57" t="s">
        <v>104</v>
      </c>
      <c r="B33" s="25"/>
      <c r="C33" s="38"/>
      <c r="D33" s="25"/>
      <c r="E33" s="25"/>
      <c r="F33" s="25"/>
      <c r="G33" s="25"/>
    </row>
    <row r="34" spans="1:7">
      <c r="A34" s="134" t="s">
        <v>87</v>
      </c>
      <c r="B34" s="172" t="s">
        <v>131</v>
      </c>
      <c r="C34" s="173"/>
      <c r="D34" s="173"/>
      <c r="E34" s="173"/>
      <c r="F34" s="173"/>
      <c r="G34" s="25"/>
    </row>
    <row r="35" spans="1:7">
      <c r="A35" s="18"/>
      <c r="B35" s="173"/>
      <c r="C35" s="173"/>
      <c r="D35" s="173"/>
      <c r="E35" s="173"/>
      <c r="F35" s="173"/>
      <c r="G35" s="25"/>
    </row>
    <row r="36" spans="1:7">
      <c r="B36" s="173"/>
      <c r="C36" s="173"/>
      <c r="D36" s="173"/>
      <c r="E36" s="173"/>
      <c r="F36" s="173"/>
      <c r="G36" s="25"/>
    </row>
    <row r="37" spans="1:7">
      <c r="A37" s="25"/>
      <c r="B37" s="173"/>
      <c r="C37" s="173"/>
      <c r="D37" s="173"/>
      <c r="E37" s="173"/>
      <c r="F37" s="173"/>
      <c r="G37" s="25"/>
    </row>
    <row r="38" spans="1:7">
      <c r="B38" s="173"/>
      <c r="C38" s="173"/>
      <c r="D38" s="173"/>
      <c r="E38" s="173"/>
      <c r="F38" s="173"/>
    </row>
    <row r="39" spans="1:7">
      <c r="B39" s="173"/>
      <c r="C39" s="173"/>
      <c r="D39" s="173"/>
      <c r="E39" s="173"/>
      <c r="F39" s="173"/>
    </row>
    <row r="40" spans="1:7">
      <c r="B40" s="173"/>
      <c r="C40" s="173"/>
      <c r="D40" s="173"/>
      <c r="E40" s="173"/>
      <c r="F40" s="173"/>
    </row>
    <row r="41" spans="1:7">
      <c r="B41" s="173"/>
      <c r="C41" s="173"/>
      <c r="D41" s="173"/>
      <c r="E41" s="173"/>
      <c r="F41" s="173"/>
    </row>
    <row r="42" spans="1:7">
      <c r="B42" s="173"/>
      <c r="C42" s="173"/>
      <c r="D42" s="173"/>
      <c r="E42" s="173"/>
      <c r="F42" s="173"/>
    </row>
    <row r="43" spans="1:7">
      <c r="B43" s="173"/>
      <c r="C43" s="173"/>
      <c r="D43" s="173"/>
      <c r="E43" s="173"/>
      <c r="F43" s="173"/>
    </row>
    <row r="44" spans="1:7">
      <c r="B44" s="173"/>
      <c r="C44" s="173"/>
      <c r="D44" s="173"/>
      <c r="E44" s="173"/>
      <c r="F44" s="173"/>
    </row>
    <row r="45" spans="1:7">
      <c r="B45" s="173"/>
      <c r="C45" s="173"/>
      <c r="D45" s="173"/>
      <c r="E45" s="173"/>
      <c r="F45" s="173"/>
    </row>
    <row r="46" spans="1:7">
      <c r="B46" s="173"/>
      <c r="C46" s="173"/>
      <c r="D46" s="173"/>
      <c r="E46" s="173"/>
      <c r="F46" s="173"/>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6" t="s">
        <v>50</v>
      </c>
      <c r="B1" s="167"/>
      <c r="C1" s="167"/>
      <c r="D1" s="167"/>
      <c r="E1" s="167"/>
      <c r="F1" s="167"/>
      <c r="G1" s="168"/>
    </row>
    <row r="2" spans="1:7" ht="16.5" customHeight="1" thickBot="1"/>
    <row r="3" spans="1:7">
      <c r="A3" s="147" t="str">
        <f>'Service Metrics (items 1-2)'!A3</f>
        <v>Railroad: Union Pacific</v>
      </c>
      <c r="B3" s="152" t="str">
        <f>'Service Metrics (items 1-2)'!B3</f>
        <v>Year: 2020</v>
      </c>
      <c r="C3" s="152" t="s">
        <v>59</v>
      </c>
      <c r="D3" s="29" t="s">
        <v>51</v>
      </c>
      <c r="E3" s="13">
        <f>'Service Metrics (items 1-2)'!E3</f>
        <v>43841</v>
      </c>
      <c r="F3" s="19"/>
    </row>
    <row r="4" spans="1:7" ht="13.5" thickBot="1">
      <c r="A4" s="148"/>
      <c r="B4" s="160"/>
      <c r="C4" s="160"/>
      <c r="D4" s="30" t="s">
        <v>60</v>
      </c>
      <c r="E4" s="31">
        <f>'Service Metrics (items 1-2)'!E4</f>
        <v>43847</v>
      </c>
      <c r="F4" s="19"/>
    </row>
    <row r="5" spans="1:7" ht="13.5" thickBot="1"/>
    <row r="6" spans="1:7" ht="36.75" customHeight="1" thickBot="1">
      <c r="A6" s="143" t="s">
        <v>112</v>
      </c>
      <c r="B6" s="159"/>
      <c r="C6" s="144"/>
    </row>
    <row r="7" spans="1:7" ht="57.75" customHeight="1" thickBot="1">
      <c r="A7" s="120" t="s">
        <v>67</v>
      </c>
      <c r="B7" s="126" t="s">
        <v>114</v>
      </c>
      <c r="C7" s="121" t="s">
        <v>113</v>
      </c>
      <c r="D7" s="140" t="s">
        <v>87</v>
      </c>
      <c r="E7" s="172" t="s">
        <v>155</v>
      </c>
      <c r="F7" s="173"/>
      <c r="G7" s="173"/>
    </row>
    <row r="8" spans="1:7" ht="12.75" customHeight="1">
      <c r="A8" s="123" t="s">
        <v>48</v>
      </c>
      <c r="B8" s="124">
        <v>11.1</v>
      </c>
      <c r="C8" s="72">
        <v>13.1</v>
      </c>
      <c r="E8" s="173"/>
      <c r="F8" s="173"/>
      <c r="G8" s="173"/>
    </row>
    <row r="9" spans="1:7" ht="12.75" customHeight="1">
      <c r="A9" s="125" t="s">
        <v>49</v>
      </c>
      <c r="B9" s="124">
        <v>3</v>
      </c>
      <c r="C9" s="72">
        <v>2.8</v>
      </c>
      <c r="E9" s="173"/>
      <c r="F9" s="173"/>
      <c r="G9" s="173"/>
    </row>
    <row r="10" spans="1:7">
      <c r="A10" s="125" t="s">
        <v>13</v>
      </c>
      <c r="B10" s="124">
        <v>1</v>
      </c>
      <c r="C10" s="72" t="s">
        <v>190</v>
      </c>
      <c r="E10" s="74"/>
      <c r="F10" s="74"/>
      <c r="G10" s="74"/>
    </row>
    <row r="11" spans="1:7">
      <c r="A11" s="100"/>
      <c r="B11" s="100"/>
      <c r="C11" s="100"/>
    </row>
    <row r="12" spans="1:7">
      <c r="A12" s="100"/>
      <c r="B12" s="100"/>
      <c r="C12" s="38"/>
      <c r="D12" s="25"/>
      <c r="F12" s="25"/>
    </row>
    <row r="13" spans="1:7" ht="13.5" thickBot="1">
      <c r="A13" s="100"/>
      <c r="B13" s="100"/>
      <c r="C13" s="100"/>
    </row>
    <row r="14" spans="1:7" ht="42.75" customHeight="1" thickBot="1">
      <c r="A14" s="143" t="s">
        <v>189</v>
      </c>
      <c r="B14" s="159"/>
      <c r="C14" s="144"/>
      <c r="D14" s="65"/>
      <c r="E14" s="65"/>
      <c r="F14" s="65"/>
    </row>
    <row r="15" spans="1:7" ht="39" customHeight="1">
      <c r="A15" s="68" t="s">
        <v>69</v>
      </c>
      <c r="B15" s="69" t="s">
        <v>127</v>
      </c>
      <c r="C15" s="70" t="s">
        <v>126</v>
      </c>
      <c r="D15" s="140" t="s">
        <v>87</v>
      </c>
      <c r="E15" s="172" t="s">
        <v>132</v>
      </c>
      <c r="F15" s="172"/>
      <c r="G15" s="172"/>
    </row>
    <row r="16" spans="1:7">
      <c r="A16" s="71" t="s">
        <v>82</v>
      </c>
      <c r="B16" s="64">
        <v>3.7</v>
      </c>
      <c r="C16" s="72">
        <v>2.5</v>
      </c>
      <c r="E16" s="172"/>
      <c r="F16" s="172"/>
      <c r="G16" s="172"/>
    </row>
    <row r="17" spans="1:7">
      <c r="A17" s="71" t="s">
        <v>83</v>
      </c>
      <c r="B17" s="64">
        <v>2.8</v>
      </c>
      <c r="C17" s="72">
        <v>2.5</v>
      </c>
      <c r="D17" s="18"/>
      <c r="E17" s="172"/>
      <c r="F17" s="172"/>
      <c r="G17" s="172"/>
    </row>
    <row r="18" spans="1:7">
      <c r="A18" s="71" t="s">
        <v>84</v>
      </c>
      <c r="B18" s="64">
        <v>3.7</v>
      </c>
      <c r="C18" s="72">
        <v>2.5</v>
      </c>
      <c r="E18" s="172"/>
      <c r="F18" s="172"/>
      <c r="G18" s="172"/>
    </row>
    <row r="19" spans="1:7">
      <c r="A19" s="71" t="s">
        <v>85</v>
      </c>
      <c r="B19" s="64">
        <v>1.9</v>
      </c>
      <c r="C19" s="72">
        <v>1.5</v>
      </c>
      <c r="E19" s="172"/>
      <c r="F19" s="172"/>
      <c r="G19" s="172"/>
    </row>
    <row r="20" spans="1:7">
      <c r="A20" s="71" t="s">
        <v>86</v>
      </c>
      <c r="B20" s="64">
        <v>3.1</v>
      </c>
      <c r="C20" s="72">
        <v>2</v>
      </c>
      <c r="E20" s="172"/>
      <c r="F20" s="172"/>
      <c r="G20" s="172"/>
    </row>
    <row r="21" spans="1:7">
      <c r="A21" s="71" t="s">
        <v>125</v>
      </c>
      <c r="B21" s="64">
        <v>2.9</v>
      </c>
      <c r="C21" s="72">
        <v>2.5</v>
      </c>
      <c r="E21" s="172"/>
      <c r="F21" s="172"/>
      <c r="G21" s="172"/>
    </row>
    <row r="22" spans="1:7">
      <c r="A22" s="66"/>
      <c r="B22" s="67"/>
      <c r="C22" s="67"/>
      <c r="E22" s="172"/>
      <c r="F22" s="172"/>
      <c r="G22" s="172"/>
    </row>
    <row r="23" spans="1:7">
      <c r="E23" s="172"/>
      <c r="F23" s="172"/>
      <c r="G23" s="172"/>
    </row>
    <row r="24" spans="1:7" ht="14.25">
      <c r="A24" s="76" t="s">
        <v>154</v>
      </c>
      <c r="B24" s="76"/>
      <c r="C24" s="76"/>
      <c r="D24" s="76"/>
      <c r="E24" s="76"/>
      <c r="F24" s="76"/>
      <c r="G24" s="76"/>
    </row>
    <row r="25" spans="1:7" ht="12.75" customHeight="1">
      <c r="A25" s="76"/>
      <c r="B25" s="76"/>
      <c r="C25" s="76"/>
      <c r="D25" s="76"/>
      <c r="E25" s="76"/>
      <c r="F25" s="76"/>
      <c r="G25" s="76"/>
    </row>
    <row r="26" spans="1:7" ht="14.25">
      <c r="G26" s="76"/>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0"/>
      <c r="B1" s="166" t="s">
        <v>50</v>
      </c>
      <c r="C1" s="167"/>
      <c r="D1" s="167"/>
      <c r="E1" s="167"/>
      <c r="F1" s="167"/>
      <c r="G1" s="168"/>
    </row>
    <row r="2" spans="1:8" ht="16.5" customHeight="1" thickBot="1"/>
    <row r="3" spans="1:8">
      <c r="B3" s="147" t="str">
        <f>'Service Metrics (items 1-2)'!A3</f>
        <v>Railroad: Union Pacific</v>
      </c>
      <c r="C3" s="152" t="str">
        <f>'Service Metrics (items 1-2)'!B3</f>
        <v>Year: 2020</v>
      </c>
      <c r="D3" s="152" t="s">
        <v>59</v>
      </c>
      <c r="E3" s="127" t="s">
        <v>51</v>
      </c>
      <c r="F3" s="13">
        <f>'Service Metrics (items 1-2)'!E3+1</f>
        <v>43842</v>
      </c>
      <c r="G3" s="19"/>
    </row>
    <row r="4" spans="1:8" ht="13.5" thickBot="1">
      <c r="B4" s="148"/>
      <c r="C4" s="160"/>
      <c r="D4" s="160"/>
      <c r="E4" s="30" t="s">
        <v>60</v>
      </c>
      <c r="F4" s="31">
        <f>'Service Metrics (items 1-2)'!E4+1</f>
        <v>43848</v>
      </c>
      <c r="G4" s="19"/>
    </row>
    <row r="5" spans="1:8" ht="13.5" thickBot="1"/>
    <row r="6" spans="1:8" ht="36.75" customHeight="1" thickBot="1">
      <c r="B6" s="143" t="s">
        <v>120</v>
      </c>
      <c r="C6" s="159"/>
      <c r="D6" s="144"/>
    </row>
    <row r="7" spans="1:8" ht="29.25" customHeight="1" thickBot="1">
      <c r="B7" s="120" t="s">
        <v>115</v>
      </c>
      <c r="C7" s="121" t="s">
        <v>129</v>
      </c>
      <c r="D7" s="121" t="s">
        <v>128</v>
      </c>
    </row>
    <row r="8" spans="1:8" ht="13.5" customHeight="1">
      <c r="A8" s="131" t="s">
        <v>156</v>
      </c>
      <c r="B8" s="122" t="s">
        <v>15</v>
      </c>
      <c r="C8" s="77">
        <v>4525</v>
      </c>
      <c r="D8" s="77">
        <v>1337</v>
      </c>
      <c r="E8" s="133" t="s">
        <v>87</v>
      </c>
      <c r="F8" s="172" t="s">
        <v>130</v>
      </c>
      <c r="G8" s="172"/>
      <c r="H8" s="172"/>
    </row>
    <row r="9" spans="1:8" ht="13.5" customHeight="1">
      <c r="A9" s="131" t="s">
        <v>157</v>
      </c>
      <c r="B9" s="122" t="s">
        <v>133</v>
      </c>
      <c r="C9" s="77">
        <v>240</v>
      </c>
      <c r="D9" s="77">
        <v>149</v>
      </c>
      <c r="F9" s="172"/>
      <c r="G9" s="172"/>
      <c r="H9" s="172"/>
    </row>
    <row r="10" spans="1:8" ht="13.5" customHeight="1">
      <c r="A10" s="131" t="s">
        <v>158</v>
      </c>
      <c r="B10" s="122" t="s">
        <v>134</v>
      </c>
      <c r="C10" s="77">
        <v>259</v>
      </c>
      <c r="D10" s="77">
        <v>89</v>
      </c>
      <c r="F10" s="172"/>
      <c r="G10" s="172"/>
      <c r="H10" s="172"/>
    </row>
    <row r="11" spans="1:8" ht="13.5" customHeight="1">
      <c r="A11" s="131" t="s">
        <v>159</v>
      </c>
      <c r="B11" s="122" t="s">
        <v>16</v>
      </c>
      <c r="C11" s="77">
        <v>14139</v>
      </c>
      <c r="D11" s="77">
        <v>1335</v>
      </c>
      <c r="F11" s="172"/>
      <c r="G11" s="172"/>
      <c r="H11" s="172"/>
    </row>
    <row r="12" spans="1:8" ht="13.5" customHeight="1">
      <c r="A12" s="131" t="s">
        <v>160</v>
      </c>
      <c r="B12" s="122" t="s">
        <v>135</v>
      </c>
      <c r="C12" s="77">
        <v>7553</v>
      </c>
      <c r="D12" s="77">
        <v>81</v>
      </c>
      <c r="F12" s="172"/>
      <c r="G12" s="172"/>
      <c r="H12" s="172"/>
    </row>
    <row r="13" spans="1:8" ht="13.5" customHeight="1">
      <c r="A13" s="131" t="s">
        <v>161</v>
      </c>
      <c r="B13" s="122" t="s">
        <v>136</v>
      </c>
      <c r="C13" s="77">
        <v>591</v>
      </c>
      <c r="D13" s="77">
        <v>171</v>
      </c>
      <c r="F13" s="172"/>
      <c r="G13" s="172"/>
      <c r="H13" s="172"/>
    </row>
    <row r="14" spans="1:8" ht="13.5" customHeight="1">
      <c r="A14" s="131" t="s">
        <v>162</v>
      </c>
      <c r="B14" s="122" t="s">
        <v>137</v>
      </c>
      <c r="C14" s="77">
        <v>2972</v>
      </c>
      <c r="D14" s="77">
        <v>126</v>
      </c>
      <c r="F14" s="172"/>
      <c r="G14" s="172"/>
      <c r="H14" s="172"/>
    </row>
    <row r="15" spans="1:8" ht="13.5" customHeight="1">
      <c r="A15" s="131" t="s">
        <v>163</v>
      </c>
      <c r="B15" s="122" t="s">
        <v>138</v>
      </c>
      <c r="C15" s="77">
        <v>2392</v>
      </c>
      <c r="D15" s="77">
        <v>2074</v>
      </c>
      <c r="F15" s="172"/>
      <c r="G15" s="172"/>
      <c r="H15" s="172"/>
    </row>
    <row r="16" spans="1:8" ht="13.5" customHeight="1">
      <c r="A16" s="131" t="s">
        <v>164</v>
      </c>
      <c r="B16" s="122" t="s">
        <v>139</v>
      </c>
      <c r="C16" s="77">
        <v>214</v>
      </c>
      <c r="D16" s="77">
        <v>93</v>
      </c>
      <c r="F16" s="73"/>
      <c r="G16" s="73"/>
    </row>
    <row r="17" spans="1:6" ht="13.5" customHeight="1">
      <c r="A17" s="131" t="s">
        <v>165</v>
      </c>
      <c r="B17" s="122" t="s">
        <v>140</v>
      </c>
      <c r="C17" s="77">
        <v>1505</v>
      </c>
      <c r="D17" s="77">
        <v>597</v>
      </c>
    </row>
    <row r="18" spans="1:6" ht="13.5" customHeight="1">
      <c r="A18" s="131" t="s">
        <v>166</v>
      </c>
      <c r="B18" s="122" t="s">
        <v>141</v>
      </c>
      <c r="C18" s="77">
        <v>749</v>
      </c>
      <c r="D18" s="77">
        <v>762</v>
      </c>
    </row>
    <row r="19" spans="1:6" ht="13.5" customHeight="1">
      <c r="A19" s="131" t="s">
        <v>167</v>
      </c>
      <c r="B19" s="122" t="s">
        <v>142</v>
      </c>
      <c r="C19" s="77">
        <v>15361</v>
      </c>
      <c r="D19" s="77">
        <v>2942</v>
      </c>
    </row>
    <row r="20" spans="1:6" ht="13.5" customHeight="1">
      <c r="A20" s="131" t="s">
        <v>168</v>
      </c>
      <c r="B20" s="122" t="s">
        <v>143</v>
      </c>
      <c r="C20" s="77">
        <v>2943</v>
      </c>
      <c r="D20" s="77">
        <v>3093</v>
      </c>
    </row>
    <row r="21" spans="1:6" ht="13.5" customHeight="1">
      <c r="A21" s="131" t="s">
        <v>169</v>
      </c>
      <c r="B21" s="122" t="s">
        <v>144</v>
      </c>
      <c r="C21" s="77">
        <v>2082</v>
      </c>
      <c r="D21" s="77">
        <v>442</v>
      </c>
    </row>
    <row r="22" spans="1:6" ht="13.5" customHeight="1">
      <c r="A22" s="131" t="s">
        <v>170</v>
      </c>
      <c r="B22" s="122" t="s">
        <v>145</v>
      </c>
      <c r="C22" s="77">
        <v>536</v>
      </c>
      <c r="D22" s="77">
        <v>23</v>
      </c>
    </row>
    <row r="23" spans="1:6" ht="13.5" customHeight="1">
      <c r="A23" s="131" t="s">
        <v>171</v>
      </c>
      <c r="B23" s="122" t="s">
        <v>146</v>
      </c>
      <c r="C23" s="77">
        <v>1261</v>
      </c>
      <c r="D23" s="77">
        <v>1377</v>
      </c>
    </row>
    <row r="24" spans="1:6" ht="13.5" customHeight="1">
      <c r="A24" s="131" t="s">
        <v>172</v>
      </c>
      <c r="B24" s="122" t="s">
        <v>147</v>
      </c>
      <c r="C24" s="77">
        <v>2371</v>
      </c>
      <c r="D24" s="77">
        <v>5923</v>
      </c>
      <c r="F24" s="100"/>
    </row>
    <row r="25" spans="1:6" ht="13.5" customHeight="1">
      <c r="A25" s="131" t="s">
        <v>173</v>
      </c>
      <c r="B25" s="122" t="s">
        <v>148</v>
      </c>
      <c r="C25" s="77">
        <v>842</v>
      </c>
      <c r="D25" s="77">
        <v>93</v>
      </c>
    </row>
    <row r="26" spans="1:6" ht="13.5" customHeight="1">
      <c r="A26" s="131" t="s">
        <v>174</v>
      </c>
      <c r="B26" s="122" t="s">
        <v>149</v>
      </c>
      <c r="C26" s="77">
        <v>701</v>
      </c>
      <c r="D26" s="77">
        <v>98</v>
      </c>
    </row>
    <row r="27" spans="1:6" ht="13.5" customHeight="1">
      <c r="A27" s="131" t="s">
        <v>175</v>
      </c>
      <c r="B27" s="122" t="s">
        <v>7</v>
      </c>
      <c r="C27" s="77">
        <v>2555</v>
      </c>
      <c r="D27" s="77">
        <v>1152</v>
      </c>
    </row>
    <row r="28" spans="1:6" ht="13.5" customHeight="1">
      <c r="A28" s="75" t="s">
        <v>121</v>
      </c>
      <c r="B28" s="122" t="s">
        <v>150</v>
      </c>
      <c r="C28" s="77">
        <v>63791</v>
      </c>
      <c r="D28" s="77">
        <v>21957</v>
      </c>
    </row>
    <row r="29" spans="1:6" ht="13.5" customHeight="1">
      <c r="A29" s="75" t="s">
        <v>122</v>
      </c>
      <c r="B29" s="122" t="s">
        <v>151</v>
      </c>
      <c r="C29" s="77">
        <v>55405</v>
      </c>
      <c r="D29" s="77">
        <v>9976</v>
      </c>
    </row>
    <row r="30" spans="1:6" ht="13.5" customHeight="1">
      <c r="A30" s="75" t="s">
        <v>123</v>
      </c>
      <c r="B30" s="122" t="s">
        <v>152</v>
      </c>
      <c r="C30" s="77">
        <v>2841</v>
      </c>
      <c r="D30" s="77">
        <v>47</v>
      </c>
    </row>
    <row r="31" spans="1:6" ht="13.5" customHeight="1">
      <c r="A31" s="75" t="s">
        <v>124</v>
      </c>
      <c r="B31" s="122" t="s">
        <v>153</v>
      </c>
      <c r="C31" s="77">
        <v>58246</v>
      </c>
      <c r="D31" s="77">
        <v>10023</v>
      </c>
    </row>
    <row r="32" spans="1:6" ht="13.5" thickBot="1">
      <c r="B32" s="100"/>
      <c r="C32" s="100"/>
      <c r="D32" s="100"/>
    </row>
    <row r="33" spans="1:7" ht="36.75" customHeight="1" thickBot="1">
      <c r="B33" s="143" t="s">
        <v>120</v>
      </c>
      <c r="C33" s="159"/>
      <c r="D33" s="144"/>
    </row>
    <row r="34" spans="1:7" ht="29.25" customHeight="1" thickBot="1">
      <c r="B34" s="41" t="s">
        <v>115</v>
      </c>
      <c r="C34" s="46" t="s">
        <v>129</v>
      </c>
      <c r="D34" s="46" t="s">
        <v>128</v>
      </c>
    </row>
    <row r="35" spans="1:7" ht="13.5" customHeight="1">
      <c r="A35" s="132" t="s">
        <v>176</v>
      </c>
      <c r="B35" s="39" t="s">
        <v>105</v>
      </c>
      <c r="C35" s="77">
        <v>1259</v>
      </c>
      <c r="D35" s="77">
        <v>693</v>
      </c>
    </row>
    <row r="37" spans="1:7">
      <c r="D37" s="38"/>
      <c r="E37" s="25"/>
      <c r="F37" s="25"/>
      <c r="G37" s="2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2020-01-20T13:26:29Z</dcterms:modified>
</cp:coreProperties>
</file>