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<sst xmlns="http://schemas.openxmlformats.org/spreadsheetml/2006/main" count="278" uniqueCount="194">
  <si>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</si>
  <si>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</si>
  <si>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</si>
  <si>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</si>
  <si>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</si>
  <si>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</si>
  <si>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</si>
  <si>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</si>
  <si>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</si>
  <si>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</si>
  <si>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</si>
  <si>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</si>
  <si>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</si>
  <si>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</si>
  <si>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</si>
  <si>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</si>
  <si>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</si>
  <si>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</si>
  <si>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</si>
  <si>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</si>
  <si>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</si>
  <si>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</si>
  <si>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</si>
  <si>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</si>
  <si>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</si>
  <si>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</si>
  <si>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</si>
  <si>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</si>
  <si>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</si>
  <si>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</si>
  <si>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</si>
  <si>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</si>
  <si>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</si>
  <si>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</si>
  <si>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</si>
  <si>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</si>
  <si>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</si>
  <si>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</si>
  <si>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</si>
  <si>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</si>
  <si>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</si>
  <si>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</si>
  <si>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</si>
  <si>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</si>
  <si>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</si>
  <si>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</si>
  <si>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</si>
  <si>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</si>
  <si>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</si>
  <si>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</si>
  <si>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</si>
  <si>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</si>
  <si>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</si>
  <si>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</si>
  <si>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</si>
  <si>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</si>
  <si>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</si>
  <si>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</si>
  <si>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</si>
  <si>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</si>
  <si>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</si>
  <si>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</si>
  <si>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</si>
  <si>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</si>
  <si>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</si>
  <si>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</si>
  <si>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</si>
  <si>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</si>
  <si>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</si>
  <si>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</si>
  <si>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</si>
  <si>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</si>
  <si>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</si>
  <si>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</si>
  <si>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</si>
  <si>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</si>
  <si>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</si>
  <si>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</si>
  <si>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</si>
  <si>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</si>
  <si>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</si>
  <si>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</si>
  <si>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</si>
  <si>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</si>
  <si>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</si>
  <si>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</si>
  <si>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</si>
  <si>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</si>
  <si>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</si>
  <si>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</si>
  <si>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</si>
  <si>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</si>
  <si>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</si>
  <si>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</si>
  <si>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</si>
  <si>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</si>
  <si>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</si>
  <si>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</si>
  <si>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</si>
  <si>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</si>
  <si>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</si>
  <si>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</si>
  <si>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</si>
  <si>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</si>
  <si>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</si>
  <si>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</si>
  <si>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</si>
  <si>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</si>
  <si>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</si>
  <si>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</si>
  <si>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</si>
  <si>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</si>
  <si>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</si>
  <si>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</si>
  <si>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</si>
  <si>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</si>
  <si>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</si>
  <si>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</si>
  <si>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</si>
  <si>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</si>
  <si>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</si>
  <si>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</si>
  <si>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</si>
  <si>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</si>
  <si>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</si>
  <si>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</si>
  <si>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</si>
  <si>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</si>
  <si>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</si>
  <si>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</si>
  <si>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</si>
  <si>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</si>
  <si>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</si>
  <si>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</si>
  <si>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</si>
  <si>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</si>
  <si>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</si>
  <si>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</si>
  <si>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</si>
  <si>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</si>
  <si>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</si>
  <si>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</si>
  <si>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</si>
  <si>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</si>
  <si>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</si>
  <si>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</si>
  <si>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</si>
  <si>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</si>
  <si>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</si>
  <si>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</si>
  <si>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</si>
  <si>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</si>
  <si>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</si>
  <si>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</si>
  <si>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</si>
  <si>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</si>
  <si>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</si>
  <si>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</si>
  <si>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</si>
  <si>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</si>
  <si>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</si>
  <si>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</si>
  <si>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</si>
  <si>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</si>
  <si>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</si>
  <si>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</si>
  <si>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</si>
  <si>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</si>
  <si>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</si>
  <si>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</si>
  <si>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</si>
  <si>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</si>
  <si>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</si>
  <si>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</si>
  <si>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</si>
  <si>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</si>
  <si>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</si>
  <si>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</si>
  <si>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</si>
  <si>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</si>
  <si>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</si>
  <si>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</si>
  <si>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</si>
  <si>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</si>
  <si>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</si>
  <si>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</si>
  <si>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</si>
  <si>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</si>
  <si>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</si>
  <si>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</si>
  <si>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10.      Plan vs. Performance For Grain Shuttle (Or Dedicated Grain Train) Round Trips, By Region, Updated to reflect the month of Jun</t>
  </si>
  <si>
    <t>N/A</t>
  </si>
  <si>
    <t>0</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</si>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</sst>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91</v>
      </c>
      <c r="B3" s="156" t="s">
        <v>179</v>
      </c>
      <c r="C3" s="156" t="s">
        <v>59</v>
      </c>
      <c r="D3" s="11" t="s">
        <v>51</v>
      </c>
      <c r="E3" s="12">
        <v>44023</v>
      </c>
    </row>
    <row r="4" spans="1:6" ht="13.5" thickBot="1">
      <c r="A4" s="152"/>
      <c r="B4" s="157"/>
      <c r="C4" s="157"/>
      <c r="D4" s="13" t="s">
        <v>60</v>
      </c>
      <c r="E4" s="14">
        <f>E3+6</f>
        <v>44029</v>
      </c>
    </row>
    <row r="5" spans="1:6" ht="13.5" thickBot="1">
      <c r="A5" s="5"/>
      <c r="B5" s="8"/>
      <c r="C5" s="6"/>
      <c r="D5" s="6"/>
      <c r="E5" s="5"/>
      <c r="F5" s="7"/>
    </row>
    <row r="6" spans="1:6" ht="13.5" customHeight="1" thickBot="1">
      <c r="A6" s="147" t="s">
        <v>115</v>
      </c>
      <c r="B6" s="148"/>
      <c r="C6" s="18"/>
      <c r="D6" s="19"/>
    </row>
    <row r="7" spans="1:6" ht="39" customHeight="1" thickBot="1">
      <c r="A7" s="149"/>
      <c r="B7" s="150"/>
      <c r="C7" s="20"/>
      <c r="D7" s="21"/>
    </row>
    <row r="8" spans="1:6" ht="17.25" customHeight="1">
      <c r="A8" s="91" t="s">
        <v>57</v>
      </c>
      <c r="B8" s="92">
        <v>25.3</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30.5</v>
      </c>
      <c r="C11" s="132" t="s">
        <v>87</v>
      </c>
      <c r="D11" s="143" t="s">
        <v>95</v>
      </c>
      <c r="E11" s="5"/>
      <c r="F11" s="7"/>
    </row>
    <row r="12" spans="1:6">
      <c r="A12" s="96" t="s">
        <v>5</v>
      </c>
      <c r="B12" s="88">
        <v>24</v>
      </c>
      <c r="C12" s="134"/>
      <c r="D12" s="143" t="s">
        <v>96</v>
      </c>
      <c r="E12" s="5"/>
      <c r="F12" s="7"/>
    </row>
    <row r="13" spans="1:6">
      <c r="A13" s="96" t="s">
        <v>4</v>
      </c>
      <c r="B13" s="88">
        <v>27</v>
      </c>
      <c r="C13" s="134"/>
      <c r="D13" s="143" t="s">
        <v>97</v>
      </c>
      <c r="E13" s="5"/>
      <c r="F13" s="7"/>
    </row>
    <row r="14" spans="1:6">
      <c r="A14" s="96" t="s">
        <v>3</v>
      </c>
      <c r="B14" s="88">
        <v>23.7</v>
      </c>
      <c r="C14" s="134"/>
      <c r="D14" s="143" t="s">
        <v>178</v>
      </c>
      <c r="E14" s="5"/>
      <c r="F14" s="7"/>
    </row>
    <row r="15" spans="1:6">
      <c r="A15" s="90" t="s">
        <v>2</v>
      </c>
      <c r="B15" s="88">
        <v>25.9</v>
      </c>
      <c r="C15" s="134"/>
      <c r="D15" s="142" t="s">
        <v>176</v>
      </c>
      <c r="E15" s="5"/>
      <c r="F15" s="7"/>
    </row>
    <row r="16" spans="1:6">
      <c r="A16" s="96" t="s">
        <v>1</v>
      </c>
      <c r="B16" s="88">
        <v>22.2</v>
      </c>
      <c r="C16" s="134"/>
      <c r="D16" s="142" t="s">
        <v>177</v>
      </c>
      <c r="E16" s="5"/>
      <c r="F16" s="7"/>
    </row>
    <row r="17" spans="1:6">
      <c r="A17" s="96" t="s">
        <v>6</v>
      </c>
      <c r="B17" s="88">
        <v>22.8</v>
      </c>
      <c r="C17" s="134"/>
      <c r="D17" s="142" t="s">
        <v>180</v>
      </c>
      <c r="E17" s="5"/>
      <c r="F17" s="7"/>
    </row>
    <row r="18" spans="1:6" ht="13.5" thickBot="1">
      <c r="A18" s="24"/>
      <c r="B18" s="97"/>
      <c r="C18" s="134"/>
      <c r="D18" s="142" t="s">
        <v>181</v>
      </c>
      <c r="E18" s="5"/>
      <c r="F18" s="7"/>
    </row>
    <row r="19" spans="1:6" ht="13.5" customHeight="1" thickBot="1">
      <c r="A19" s="147" t="s">
        <v>56</v>
      </c>
      <c r="B19" s="148"/>
      <c r="C19" s="18"/>
      <c r="D19" s="142" t="s">
        <v>182</v>
      </c>
    </row>
    <row r="20" spans="1:6" ht="39" customHeight="1" thickBot="1">
      <c r="A20" s="149"/>
      <c r="B20" s="150"/>
      <c r="C20" s="20"/>
      <c r="D20" s="21"/>
    </row>
    <row r="21" spans="1:6" ht="17.25" customHeight="1">
      <c r="A21" s="91" t="s">
        <v>57</v>
      </c>
      <c r="B21" s="92">
        <v>22.3</v>
      </c>
      <c r="C21" s="9"/>
      <c r="D21" s="9"/>
    </row>
    <row r="22" spans="1:6" ht="21" customHeight="1" thickBot="1">
      <c r="A22" s="93"/>
      <c r="B22" s="93"/>
      <c r="C22" s="9"/>
      <c r="D22" s="9"/>
    </row>
    <row r="23" spans="1:6" ht="49.5" customHeight="1" thickBot="1">
      <c r="A23" s="147" t="s">
        <v>65</v>
      </c>
      <c r="B23" s="148"/>
      <c r="C23" s="20"/>
      <c r="D23" s="21"/>
    </row>
    <row r="24" spans="1:6">
      <c r="A24" s="61" t="s">
        <v>72</v>
      </c>
      <c r="B24" s="88">
        <v>23.3</v>
      </c>
      <c r="C24" s="132" t="s">
        <v>87</v>
      </c>
      <c r="D24" s="145" t="s">
        <v>98</v>
      </c>
    </row>
    <row r="25" spans="1:6">
      <c r="A25" s="62" t="s">
        <v>73</v>
      </c>
      <c r="B25" s="88">
        <v>26.4</v>
      </c>
      <c r="C25" s="15"/>
      <c r="D25" s="145" t="s">
        <v>99</v>
      </c>
    </row>
    <row r="26" spans="1:6">
      <c r="A26" s="62" t="s">
        <v>74</v>
      </c>
      <c r="B26" s="88">
        <v>23.8</v>
      </c>
      <c r="C26" s="135"/>
      <c r="D26" s="145" t="s">
        <v>100</v>
      </c>
    </row>
    <row r="27" spans="1:6">
      <c r="A27" s="62" t="s">
        <v>75</v>
      </c>
      <c r="B27" s="88">
        <v>20.8</v>
      </c>
      <c r="C27" s="136"/>
      <c r="D27" s="145" t="s">
        <v>101</v>
      </c>
    </row>
    <row r="28" spans="1:6">
      <c r="A28" s="62" t="s">
        <v>76</v>
      </c>
      <c r="B28" s="88">
        <v>20.3</v>
      </c>
      <c r="C28" s="137"/>
      <c r="D28" s="145" t="s">
        <v>183</v>
      </c>
    </row>
    <row r="29" spans="1:6">
      <c r="A29" s="62" t="s">
        <v>77</v>
      </c>
      <c r="B29" s="88">
        <v>20.7</v>
      </c>
      <c r="C29" s="137"/>
      <c r="D29" s="145" t="s">
        <v>102</v>
      </c>
    </row>
    <row r="30" spans="1:6">
      <c r="A30" s="62" t="s">
        <v>78</v>
      </c>
      <c r="B30" s="88">
        <v>22.6</v>
      </c>
      <c r="C30" s="137"/>
      <c r="D30" s="145" t="s">
        <v>184</v>
      </c>
    </row>
    <row r="31" spans="1:6">
      <c r="A31" s="62" t="s">
        <v>79</v>
      </c>
      <c r="B31" s="88">
        <v>23.2</v>
      </c>
      <c r="C31" s="137"/>
      <c r="D31" s="144" t="s">
        <v>185</v>
      </c>
    </row>
    <row r="32" spans="1:6">
      <c r="A32" s="62" t="s">
        <v>80</v>
      </c>
      <c r="B32" s="88">
        <v>21.9</v>
      </c>
      <c r="C32" s="137"/>
      <c r="D32" s="144" t="s">
        <v>186</v>
      </c>
    </row>
    <row r="33" spans="1:4">
      <c r="A33" s="62" t="s">
        <v>81</v>
      </c>
      <c r="B33" s="88">
        <v>24.6</v>
      </c>
      <c r="C33" s="137"/>
      <c r="D33" s="144" t="s">
        <v>187</v>
      </c>
    </row>
    <row r="34" spans="1:4">
      <c r="C34" s="136"/>
      <c r="D34" s="144" t="s">
        <v>188</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44023</v>
      </c>
      <c r="F3" s="3"/>
    </row>
    <row r="4" spans="1:7" ht="15.75" customHeight="1" thickBot="1">
      <c r="A4" s="152"/>
      <c r="B4" s="158"/>
      <c r="C4" s="158"/>
      <c r="D4" s="29" t="s">
        <v>60</v>
      </c>
      <c r="E4" s="30">
        <f>'Service Metrics (items 1-2)'!E4</f>
        <v>44029</v>
      </c>
    </row>
    <row r="5" spans="1:7" ht="28.5" customHeight="1" thickBot="1">
      <c r="A5" s="147" t="s">
        <v>68</v>
      </c>
      <c r="B5" s="148"/>
      <c r="C5" s="98"/>
      <c r="D5" s="99"/>
      <c r="E5" s="99"/>
      <c r="F5" s="99"/>
    </row>
    <row r="6" spans="1:7" ht="12.75" customHeight="1">
      <c r="A6" s="87" t="s">
        <v>8</v>
      </c>
      <c r="B6" s="85">
        <v>21742</v>
      </c>
      <c r="C6" s="99"/>
      <c r="D6" s="138" t="s">
        <v>87</v>
      </c>
      <c r="E6" s="99"/>
      <c r="F6" s="99"/>
    </row>
    <row r="7" spans="1:7" ht="12.75" customHeight="1">
      <c r="A7" s="89" t="s">
        <v>9</v>
      </c>
      <c r="B7" s="86">
        <v>106583</v>
      </c>
      <c r="C7" s="100"/>
      <c r="D7" s="101"/>
      <c r="E7" s="99"/>
      <c r="F7" s="99"/>
    </row>
    <row r="8" spans="1:7" ht="12.75" customHeight="1">
      <c r="A8" s="89" t="s">
        <v>10</v>
      </c>
      <c r="B8" s="86">
        <v>10699</v>
      </c>
      <c r="C8" s="102"/>
      <c r="D8" s="101"/>
      <c r="E8" s="99"/>
      <c r="F8" s="99"/>
    </row>
    <row r="9" spans="1:7" ht="12.75" customHeight="1">
      <c r="A9" s="89" t="s">
        <v>0</v>
      </c>
      <c r="B9" s="86">
        <v>14683</v>
      </c>
      <c r="C9" s="102"/>
      <c r="D9" s="99"/>
      <c r="E9" s="99"/>
      <c r="F9" s="99"/>
      <c r="G9" s="31"/>
    </row>
    <row r="10" spans="1:7" ht="12.75" customHeight="1">
      <c r="A10" s="89" t="s">
        <v>11</v>
      </c>
      <c r="B10" s="86">
        <v>10740</v>
      </c>
      <c r="C10" s="102"/>
      <c r="D10" s="99"/>
      <c r="E10" s="99"/>
      <c r="F10" s="99"/>
      <c r="G10" s="32"/>
    </row>
    <row r="11" spans="1:7" ht="12.75" customHeight="1">
      <c r="A11" s="89" t="s">
        <v>19</v>
      </c>
      <c r="B11" s="86">
        <v>32112</v>
      </c>
      <c r="C11" s="102"/>
      <c r="D11" s="99"/>
      <c r="E11" s="99"/>
      <c r="F11" s="99"/>
    </row>
    <row r="12" spans="1:7" ht="12.75" customHeight="1">
      <c r="A12" s="89" t="s">
        <v>12</v>
      </c>
      <c r="B12" s="86">
        <v>71880</v>
      </c>
      <c r="C12" s="102"/>
      <c r="D12" s="99"/>
      <c r="E12" s="99"/>
      <c r="F12" s="99"/>
    </row>
    <row r="13" spans="1:7" ht="12.75" customHeight="1">
      <c r="A13" s="89" t="s">
        <v>13</v>
      </c>
      <c r="B13" s="86">
        <v>13538</v>
      </c>
      <c r="C13" s="102"/>
      <c r="D13" s="99"/>
      <c r="E13" s="99"/>
      <c r="F13" s="99"/>
    </row>
    <row r="14" spans="1:7" ht="12.75" customHeight="1">
      <c r="A14" s="89" t="s">
        <v>14</v>
      </c>
      <c r="B14" s="86">
        <f>SUM(B6:B13)</f>
        <v>281977</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15.7</v>
      </c>
      <c r="C17" s="99"/>
      <c r="D17" s="138" t="s">
        <v>87</v>
      </c>
      <c r="E17" s="99"/>
      <c r="F17" s="99"/>
    </row>
    <row r="18" spans="1:8">
      <c r="A18" s="89" t="s">
        <v>16</v>
      </c>
      <c r="B18" s="88">
        <v>5.5</v>
      </c>
      <c r="C18" s="106"/>
      <c r="D18" s="101"/>
      <c r="E18" s="99"/>
      <c r="F18" s="99"/>
    </row>
    <row r="19" spans="1:8">
      <c r="A19" s="89" t="s">
        <v>17</v>
      </c>
      <c r="B19" s="88">
        <v>16.399999999999999</v>
      </c>
      <c r="C19" s="106"/>
      <c r="D19" s="101"/>
      <c r="E19" s="99"/>
      <c r="F19" s="99"/>
    </row>
    <row r="20" spans="1:8">
      <c r="A20" s="89" t="s">
        <v>22</v>
      </c>
      <c r="B20" s="88" t="s">
        <v>191</v>
      </c>
      <c r="C20" s="107"/>
      <c r="D20" s="101"/>
      <c r="E20" s="99"/>
      <c r="F20" s="99"/>
    </row>
    <row r="21" spans="1:8">
      <c r="A21" s="89" t="s">
        <v>18</v>
      </c>
      <c r="B21" s="88">
        <v>18.899999999999999</v>
      </c>
      <c r="C21" s="107"/>
      <c r="D21" s="107"/>
      <c r="E21" s="99"/>
      <c r="F21" s="99"/>
    </row>
    <row r="22" spans="1:8">
      <c r="A22" s="89" t="s">
        <v>52</v>
      </c>
      <c r="B22" s="88">
        <v>11.1</v>
      </c>
      <c r="C22" s="107"/>
      <c r="D22" s="107"/>
      <c r="E22" s="99"/>
      <c r="F22" s="99"/>
    </row>
    <row r="23" spans="1:8" ht="13.5" thickBot="1">
      <c r="A23" s="24"/>
      <c r="B23" s="97"/>
      <c r="C23" s="24"/>
      <c r="D23" s="24"/>
      <c r="E23" s="24"/>
      <c r="F23" s="104"/>
      <c r="G23" s="24"/>
    </row>
    <row r="24" spans="1:8" ht="26.25" customHeight="1" thickBot="1">
      <c r="A24" s="147" t="s">
        <v>116</v>
      </c>
      <c r="B24" s="162"/>
      <c r="C24" s="162"/>
      <c r="D24" s="162"/>
      <c r="E24" s="162"/>
      <c r="F24" s="148"/>
      <c r="G24" s="57"/>
      <c r="H24" s="20"/>
    </row>
    <row r="25" spans="1:8" ht="13.5" thickBot="1">
      <c r="A25" s="167" t="s">
        <v>53</v>
      </c>
      <c r="B25" s="147" t="s">
        <v>66</v>
      </c>
      <c r="C25" s="162"/>
      <c r="D25" s="162"/>
      <c r="E25" s="162"/>
      <c r="F25" s="148"/>
      <c r="G25" s="57"/>
      <c r="H25" s="20"/>
    </row>
    <row r="26" spans="1:8" ht="13.5" thickBot="1">
      <c r="A26" s="168"/>
      <c r="B26" s="167" t="s">
        <v>21</v>
      </c>
      <c r="C26" s="167" t="s">
        <v>106</v>
      </c>
      <c r="D26" s="162" t="s">
        <v>13</v>
      </c>
      <c r="E26" s="148"/>
      <c r="F26" s="163" t="s">
        <v>14</v>
      </c>
    </row>
    <row r="27" spans="1:8" ht="13.5" thickBot="1">
      <c r="A27" s="169"/>
      <c r="B27" s="169"/>
      <c r="C27" s="169"/>
      <c r="D27" s="33" t="s">
        <v>70</v>
      </c>
      <c r="E27" s="33" t="s">
        <v>71</v>
      </c>
      <c r="F27" s="164"/>
    </row>
    <row r="28" spans="1:8">
      <c r="A28" s="108" t="s">
        <v>0</v>
      </c>
      <c r="B28" s="109">
        <v>1</v>
      </c>
      <c r="C28" s="109">
        <v>1</v>
      </c>
      <c r="D28" s="109">
        <v>3</v>
      </c>
      <c r="E28" s="159" t="s">
        <v>94</v>
      </c>
      <c r="F28" s="110">
        <f>SUM(B28:D28)</f>
        <v>5</v>
      </c>
    </row>
    <row r="29" spans="1:8">
      <c r="A29" s="111" t="s">
        <v>5</v>
      </c>
      <c r="B29" s="109">
        <v>4</v>
      </c>
      <c r="C29" s="109">
        <v>1</v>
      </c>
      <c r="D29" s="109">
        <v>2</v>
      </c>
      <c r="E29" s="160"/>
      <c r="F29" s="127">
        <f t="shared" ref="F29:F35" si="0">SUM(B29:D29)</f>
        <v>7</v>
      </c>
    </row>
    <row r="30" spans="1:8">
      <c r="A30" s="111" t="s">
        <v>4</v>
      </c>
      <c r="B30" s="109">
        <v>1</v>
      </c>
      <c r="C30" s="109">
        <v>2</v>
      </c>
      <c r="D30" s="109">
        <v>3</v>
      </c>
      <c r="E30" s="160"/>
      <c r="F30" s="127">
        <f t="shared" si="0"/>
        <v>6</v>
      </c>
    </row>
    <row r="31" spans="1:8">
      <c r="A31" s="111" t="s">
        <v>3</v>
      </c>
      <c r="B31" s="109">
        <v>0</v>
      </c>
      <c r="C31" s="109">
        <v>0</v>
      </c>
      <c r="D31" s="109">
        <v>1</v>
      </c>
      <c r="E31" s="160"/>
      <c r="F31" s="127">
        <f t="shared" si="0"/>
        <v>1</v>
      </c>
    </row>
    <row r="32" spans="1:8">
      <c r="A32" s="111" t="s">
        <v>2</v>
      </c>
      <c r="B32" s="109" t="s">
        <v>192</v>
      </c>
      <c r="C32" s="109" t="s">
        <v>192</v>
      </c>
      <c r="D32" s="109" t="s">
        <v>192</v>
      </c>
      <c r="E32" s="160"/>
      <c r="F32" s="127">
        <f t="shared" si="0"/>
        <v>0</v>
      </c>
    </row>
    <row r="33" spans="1:7">
      <c r="A33" s="111" t="s">
        <v>1</v>
      </c>
      <c r="B33" s="109">
        <v>1</v>
      </c>
      <c r="C33" s="109">
        <v>0</v>
      </c>
      <c r="D33" s="109">
        <v>1</v>
      </c>
      <c r="E33" s="160"/>
      <c r="F33" s="127">
        <f t="shared" si="0"/>
        <v>2</v>
      </c>
    </row>
    <row r="34" spans="1:7">
      <c r="A34" s="111" t="s">
        <v>20</v>
      </c>
      <c r="B34" s="109">
        <v>1</v>
      </c>
      <c r="C34" s="109">
        <v>1</v>
      </c>
      <c r="D34" s="109">
        <v>2</v>
      </c>
      <c r="E34" s="160"/>
      <c r="F34" s="127">
        <f t="shared" si="0"/>
        <v>4</v>
      </c>
    </row>
    <row r="35" spans="1:7">
      <c r="A35" s="111" t="s">
        <v>6</v>
      </c>
      <c r="B35" s="109">
        <v>4</v>
      </c>
      <c r="C35" s="109">
        <v>3</v>
      </c>
      <c r="D35" s="109">
        <v>11</v>
      </c>
      <c r="E35" s="160"/>
      <c r="F35" s="127">
        <f t="shared" si="0"/>
        <v>18</v>
      </c>
    </row>
    <row r="36" spans="1:7">
      <c r="A36" s="111" t="s">
        <v>14</v>
      </c>
      <c r="B36" s="109">
        <f>SUM(B28:B35)</f>
        <v>12</v>
      </c>
      <c r="C36" s="109">
        <f t="shared" ref="C36:F36" si="1">SUM(C28:C35)</f>
        <v>8</v>
      </c>
      <c r="D36" s="109">
        <f t="shared" si="1"/>
        <v>23</v>
      </c>
      <c r="E36" s="161"/>
      <c r="F36" s="109">
        <f t="shared" si="1"/>
        <v>43</v>
      </c>
    </row>
    <row r="37" spans="1:7">
      <c r="A37" s="112"/>
      <c r="B37" s="113"/>
      <c r="C37" s="114"/>
      <c r="D37" s="114"/>
      <c r="E37" s="24"/>
      <c r="F37" s="104"/>
      <c r="G37" s="24"/>
    </row>
    <row r="38" spans="1:7">
      <c r="A38" s="140" t="s">
        <v>87</v>
      </c>
      <c r="B38" s="140" t="s">
        <v>117</v>
      </c>
      <c r="C38" s="115"/>
      <c r="D38" s="115"/>
      <c r="E38" s="116"/>
      <c r="F38" s="117"/>
      <c r="G38" s="24"/>
    </row>
    <row r="39" spans="1:7" ht="13.5" thickBot="1">
      <c r="A39" s="24"/>
      <c r="B39" s="97"/>
      <c r="C39" s="24"/>
      <c r="D39" s="24"/>
      <c r="E39" s="24"/>
      <c r="F39" s="104"/>
      <c r="G39" s="24"/>
    </row>
    <row r="40" spans="1:7" ht="26.25" customHeight="1" thickBot="1">
      <c r="A40" s="147" t="s">
        <v>118</v>
      </c>
      <c r="B40" s="162"/>
      <c r="C40" s="148"/>
      <c r="D40" s="141" t="s">
        <v>87</v>
      </c>
      <c r="E40" s="118"/>
      <c r="F40" s="99"/>
    </row>
    <row r="41" spans="1:7" ht="33.75" customHeight="1" thickBot="1">
      <c r="A41" s="25"/>
      <c r="B41" s="165" t="s">
        <v>105</v>
      </c>
      <c r="C41" s="166"/>
      <c r="D41" s="57"/>
      <c r="E41" s="20"/>
    </row>
    <row r="42" spans="1:7" ht="13.5" thickBot="1">
      <c r="A42" s="26"/>
      <c r="B42" s="35" t="s">
        <v>54</v>
      </c>
      <c r="C42" s="36" t="s">
        <v>55</v>
      </c>
      <c r="D42" s="58"/>
      <c r="E42" s="19"/>
    </row>
    <row r="43" spans="1:7">
      <c r="A43" s="22" t="s">
        <v>0</v>
      </c>
      <c r="B43" s="77">
        <v>60</v>
      </c>
      <c r="C43" s="77">
        <v>2</v>
      </c>
      <c r="D43" s="59"/>
      <c r="E43" s="60"/>
    </row>
    <row r="44" spans="1:7">
      <c r="A44" s="23" t="s">
        <v>15</v>
      </c>
      <c r="B44" s="77">
        <v>50</v>
      </c>
      <c r="C44" s="77">
        <v>63</v>
      </c>
      <c r="D44" s="59"/>
      <c r="E44" s="60"/>
    </row>
    <row r="45" spans="1:7">
      <c r="A45" s="23" t="s">
        <v>16</v>
      </c>
      <c r="B45" s="77">
        <v>7</v>
      </c>
      <c r="C45" s="77">
        <v>55</v>
      </c>
      <c r="D45" s="59"/>
      <c r="E45" s="60"/>
    </row>
    <row r="46" spans="1:7">
      <c r="A46" s="23" t="s">
        <v>22</v>
      </c>
      <c r="B46" s="77">
        <v>4</v>
      </c>
      <c r="C46" s="77">
        <v>9</v>
      </c>
      <c r="D46" s="59"/>
      <c r="E46" s="60"/>
    </row>
    <row r="47" spans="1:7">
      <c r="A47" s="23" t="s">
        <v>18</v>
      </c>
      <c r="B47" s="77">
        <v>24</v>
      </c>
      <c r="C47" s="77">
        <v>21</v>
      </c>
      <c r="D47" s="59"/>
      <c r="E47" s="60"/>
    </row>
    <row r="48" spans="1:7">
      <c r="A48" s="23" t="s">
        <v>17</v>
      </c>
      <c r="B48" s="77">
        <v>91</v>
      </c>
      <c r="C48" s="77">
        <v>47</v>
      </c>
      <c r="D48" s="59"/>
      <c r="E48" s="60"/>
    </row>
    <row r="49" spans="1:5">
      <c r="A49" s="23" t="s">
        <v>104</v>
      </c>
      <c r="B49" s="77">
        <v>36</v>
      </c>
      <c r="C49" s="77">
        <v>26</v>
      </c>
      <c r="D49" s="59"/>
      <c r="E49" s="60"/>
    </row>
    <row r="50" spans="1:5" ht="51">
      <c r="A50" s="146" t="s">
        <v>189</v>
      </c>
      <c r="B50" s="77">
        <v>183</v>
      </c>
      <c r="C50" s="77">
        <v>133</v>
      </c>
      <c r="D50" s="59"/>
      <c r="E50" s="60"/>
    </row>
    <row r="51" spans="1:5">
      <c r="A51" s="23" t="s">
        <v>7</v>
      </c>
      <c r="B51" s="77">
        <v>847</v>
      </c>
      <c r="C51" s="77">
        <v>911</v>
      </c>
      <c r="D51" s="59"/>
      <c r="E51"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E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44023</v>
      </c>
    </row>
    <row r="4" spans="1:6" ht="13.5" thickBot="1">
      <c r="A4" s="152"/>
      <c r="B4" s="158"/>
      <c r="C4" s="157"/>
      <c r="D4" s="29" t="s">
        <v>60</v>
      </c>
      <c r="E4" s="30">
        <f>'Service Metrics (items 1-2)'!E4</f>
        <v>44029</v>
      </c>
    </row>
    <row r="5" spans="1:6" ht="13.5" thickBot="1">
      <c r="A5" s="19"/>
      <c r="B5" s="19"/>
      <c r="C5" s="5"/>
    </row>
    <row r="6" spans="1:6" ht="125.25" customHeight="1" thickBot="1">
      <c r="A6" s="173" t="s">
        <v>93</v>
      </c>
      <c r="B6" s="174"/>
      <c r="C6" s="174"/>
      <c r="D6" s="175"/>
    </row>
    <row r="7" spans="1:6" ht="13.5" thickBot="1"/>
    <row r="8" spans="1:6" ht="57" customHeight="1" thickBot="1">
      <c r="A8" s="49" t="s">
        <v>47</v>
      </c>
      <c r="B8" s="49" t="s">
        <v>61</v>
      </c>
      <c r="C8" s="34" t="s">
        <v>62</v>
      </c>
      <c r="D8" s="34" t="s">
        <v>63</v>
      </c>
      <c r="E8" s="20"/>
    </row>
    <row r="9" spans="1:6">
      <c r="A9" s="46" t="s">
        <v>23</v>
      </c>
      <c r="B9" s="1">
        <v>31</v>
      </c>
      <c r="C9" s="1">
        <v>0</v>
      </c>
      <c r="D9" s="1">
        <v>31</v>
      </c>
    </row>
    <row r="10" spans="1:6">
      <c r="A10" s="47" t="s">
        <v>26</v>
      </c>
      <c r="B10" s="128">
        <v>0</v>
      </c>
      <c r="C10" s="128">
        <v>0</v>
      </c>
      <c r="D10" s="128">
        <v>0</v>
      </c>
    </row>
    <row r="11" spans="1:6">
      <c r="A11" s="46" t="s">
        <v>24</v>
      </c>
      <c r="B11" s="1">
        <v>60</v>
      </c>
      <c r="C11" s="1">
        <v>0</v>
      </c>
      <c r="D11" s="1">
        <v>60</v>
      </c>
    </row>
    <row r="12" spans="1:6">
      <c r="A12" s="47" t="s">
        <v>25</v>
      </c>
      <c r="B12" s="128">
        <v>290</v>
      </c>
      <c r="C12" s="128">
        <v>212</v>
      </c>
      <c r="D12" s="128">
        <v>78</v>
      </c>
    </row>
    <row r="13" spans="1:6">
      <c r="A13" s="46" t="s">
        <v>27</v>
      </c>
      <c r="B13" s="1">
        <v>170</v>
      </c>
      <c r="C13" s="1">
        <v>0</v>
      </c>
      <c r="D13" s="1">
        <v>170</v>
      </c>
    </row>
    <row r="14" spans="1:6">
      <c r="A14" s="47" t="s">
        <v>28</v>
      </c>
      <c r="B14" s="128">
        <v>439</v>
      </c>
      <c r="C14" s="128">
        <v>226</v>
      </c>
      <c r="D14" s="128">
        <v>213</v>
      </c>
    </row>
    <row r="15" spans="1:6">
      <c r="A15" s="46" t="s">
        <v>29</v>
      </c>
      <c r="B15" s="1">
        <v>1103</v>
      </c>
      <c r="C15" s="1">
        <v>1082</v>
      </c>
      <c r="D15" s="1">
        <v>21</v>
      </c>
    </row>
    <row r="16" spans="1:6">
      <c r="A16" s="47" t="s">
        <v>30</v>
      </c>
      <c r="B16" s="128">
        <v>946</v>
      </c>
      <c r="C16" s="128">
        <v>542</v>
      </c>
      <c r="D16" s="128">
        <v>404</v>
      </c>
    </row>
    <row r="17" spans="1:7">
      <c r="A17" s="46" t="s">
        <v>31</v>
      </c>
      <c r="B17" s="1">
        <v>0</v>
      </c>
      <c r="C17" s="1">
        <v>0</v>
      </c>
      <c r="D17" s="1">
        <v>0</v>
      </c>
    </row>
    <row r="18" spans="1:7">
      <c r="A18" s="47" t="s">
        <v>32</v>
      </c>
      <c r="B18" s="128">
        <v>608</v>
      </c>
      <c r="C18" s="128">
        <v>318</v>
      </c>
      <c r="D18" s="128">
        <v>290</v>
      </c>
    </row>
    <row r="19" spans="1:7">
      <c r="A19" s="46" t="s">
        <v>33</v>
      </c>
      <c r="B19" s="1">
        <v>4</v>
      </c>
      <c r="C19" s="1">
        <v>0</v>
      </c>
      <c r="D19" s="1">
        <v>4</v>
      </c>
    </row>
    <row r="20" spans="1:7">
      <c r="A20" s="47" t="s">
        <v>34</v>
      </c>
      <c r="B20" s="128">
        <v>11</v>
      </c>
      <c r="C20" s="128">
        <v>0</v>
      </c>
      <c r="D20" s="128">
        <v>11</v>
      </c>
    </row>
    <row r="21" spans="1:7">
      <c r="A21" s="46" t="s">
        <v>35</v>
      </c>
      <c r="B21" s="1">
        <v>2069</v>
      </c>
      <c r="C21" s="1">
        <v>1843</v>
      </c>
      <c r="D21" s="1">
        <v>226</v>
      </c>
    </row>
    <row r="22" spans="1:7">
      <c r="A22" s="47" t="s">
        <v>36</v>
      </c>
      <c r="B22" s="128">
        <v>1</v>
      </c>
      <c r="C22" s="128">
        <v>0</v>
      </c>
      <c r="D22" s="128">
        <v>1</v>
      </c>
    </row>
    <row r="23" spans="1:7">
      <c r="A23" s="46" t="s">
        <v>37</v>
      </c>
      <c r="B23" s="1">
        <v>0</v>
      </c>
      <c r="C23" s="1">
        <v>0</v>
      </c>
      <c r="D23" s="1">
        <v>0</v>
      </c>
    </row>
    <row r="24" spans="1:7">
      <c r="A24" s="47" t="s">
        <v>38</v>
      </c>
      <c r="B24" s="128">
        <v>2</v>
      </c>
      <c r="C24" s="128">
        <v>0</v>
      </c>
      <c r="D24" s="128">
        <v>2</v>
      </c>
    </row>
    <row r="25" spans="1:7">
      <c r="A25" s="46" t="s">
        <v>39</v>
      </c>
      <c r="B25" s="1">
        <v>226</v>
      </c>
      <c r="C25" s="1">
        <v>218</v>
      </c>
      <c r="D25" s="1">
        <v>8</v>
      </c>
    </row>
    <row r="26" spans="1:7">
      <c r="A26" s="47" t="s">
        <v>40</v>
      </c>
      <c r="B26" s="128">
        <v>0</v>
      </c>
      <c r="C26" s="128">
        <v>0</v>
      </c>
      <c r="D26" s="128">
        <v>0</v>
      </c>
    </row>
    <row r="27" spans="1:7">
      <c r="A27" s="46" t="s">
        <v>41</v>
      </c>
      <c r="B27" s="1">
        <v>15</v>
      </c>
      <c r="C27" s="1">
        <v>0</v>
      </c>
      <c r="D27" s="1">
        <v>15</v>
      </c>
      <c r="G27" s="99"/>
    </row>
    <row r="28" spans="1:7">
      <c r="A28" s="47" t="s">
        <v>42</v>
      </c>
      <c r="B28" s="128">
        <v>0</v>
      </c>
      <c r="C28" s="128">
        <v>0</v>
      </c>
      <c r="D28" s="128">
        <v>0</v>
      </c>
    </row>
    <row r="29" spans="1:7">
      <c r="A29" s="46" t="s">
        <v>43</v>
      </c>
      <c r="B29" s="1">
        <v>6</v>
      </c>
      <c r="C29" s="1">
        <v>0</v>
      </c>
      <c r="D29" s="1">
        <v>6</v>
      </c>
    </row>
    <row r="30" spans="1:7">
      <c r="A30" s="47" t="s">
        <v>44</v>
      </c>
      <c r="B30" s="128">
        <v>231</v>
      </c>
      <c r="C30" s="128">
        <v>214</v>
      </c>
      <c r="D30" s="128">
        <v>17</v>
      </c>
    </row>
    <row r="31" spans="1:7">
      <c r="A31" s="46" t="s">
        <v>45</v>
      </c>
      <c r="B31" s="1">
        <v>8</v>
      </c>
      <c r="C31" s="1">
        <v>0</v>
      </c>
      <c r="D31" s="1">
        <v>8</v>
      </c>
    </row>
    <row r="32" spans="1:7">
      <c r="A32" s="50" t="s">
        <v>14</v>
      </c>
      <c r="B32" s="51">
        <f>SUM(B9:B31)</f>
        <v>6220</v>
      </c>
      <c r="C32" s="51">
        <f>SUM(C9:C31)</f>
        <v>4655</v>
      </c>
      <c r="D32" s="51">
        <f>SUM(D9:D31)</f>
        <v>1565</v>
      </c>
    </row>
    <row r="34" spans="1:5">
      <c r="A34" s="133" t="s">
        <v>87</v>
      </c>
      <c r="B34" s="133" t="s">
        <v>88</v>
      </c>
    </row>
    <row r="35" spans="1:5">
      <c r="A35" s="17"/>
      <c r="B35" s="133" t="s">
        <v>89</v>
      </c>
    </row>
    <row r="36" spans="1:5">
      <c r="B36" s="133" t="s">
        <v>90</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44023</v>
      </c>
      <c r="F3" s="18"/>
      <c r="G3" s="18"/>
    </row>
    <row r="4" spans="1:10" ht="13.5" thickBot="1">
      <c r="A4" s="152"/>
      <c r="B4" s="158"/>
      <c r="C4" s="158"/>
      <c r="D4" s="29" t="s">
        <v>60</v>
      </c>
      <c r="E4" s="30">
        <f>'Service Metrics (items 1-2)'!E4</f>
        <v>44029</v>
      </c>
      <c r="F4" s="18"/>
      <c r="G4" s="18"/>
    </row>
    <row r="5" spans="1:10" ht="13.5" thickBot="1">
      <c r="C5" s="39"/>
    </row>
    <row r="6" spans="1:10" ht="48.75" customHeight="1" thickBot="1">
      <c r="A6" s="173" t="s">
        <v>92</v>
      </c>
      <c r="B6" s="174"/>
      <c r="C6" s="174"/>
      <c r="D6" s="174"/>
      <c r="E6" s="174"/>
      <c r="F6" s="178"/>
      <c r="H6" s="5"/>
      <c r="I6" s="5"/>
      <c r="J6" s="5"/>
    </row>
    <row r="7" spans="1:10" ht="13.5" thickBot="1">
      <c r="C7" s="39"/>
      <c r="H7" s="5"/>
      <c r="I7" s="5"/>
      <c r="J7" s="5"/>
    </row>
    <row r="8" spans="1:10" ht="26.25" thickBot="1">
      <c r="A8" s="42" t="s">
        <v>47</v>
      </c>
      <c r="B8" s="43" t="s">
        <v>107</v>
      </c>
      <c r="C8" s="44" t="s">
        <v>108</v>
      </c>
      <c r="D8" s="43" t="s">
        <v>110</v>
      </c>
      <c r="E8" s="45" t="s">
        <v>109</v>
      </c>
      <c r="H8" s="82"/>
      <c r="I8" s="82"/>
      <c r="J8" s="5"/>
    </row>
    <row r="9" spans="1:10" ht="15">
      <c r="A9" s="83" t="s">
        <v>23</v>
      </c>
      <c r="B9" s="84">
        <v>109</v>
      </c>
      <c r="C9" s="84">
        <v>37</v>
      </c>
      <c r="D9" s="84">
        <v>2</v>
      </c>
      <c r="E9" s="84">
        <v>7</v>
      </c>
      <c r="F9" s="52"/>
      <c r="G9" s="24"/>
      <c r="H9" s="78"/>
      <c r="I9" s="79"/>
      <c r="J9" s="5"/>
    </row>
    <row r="10" spans="1:10" ht="15">
      <c r="A10" s="47" t="s">
        <v>26</v>
      </c>
      <c r="B10" s="54">
        <v>8</v>
      </c>
      <c r="C10" s="54">
        <v>7</v>
      </c>
      <c r="D10" s="54">
        <v>0</v>
      </c>
      <c r="E10" s="54">
        <v>0</v>
      </c>
      <c r="F10" s="52"/>
      <c r="G10" s="24"/>
      <c r="H10" s="78"/>
      <c r="I10" s="79"/>
      <c r="J10" s="5"/>
    </row>
    <row r="11" spans="1:10">
      <c r="A11" s="46" t="s">
        <v>24</v>
      </c>
      <c r="B11" s="129">
        <v>12</v>
      </c>
      <c r="C11" s="129">
        <v>25</v>
      </c>
      <c r="D11" s="129">
        <v>0</v>
      </c>
      <c r="E11" s="129">
        <v>0</v>
      </c>
      <c r="F11" s="52"/>
      <c r="G11" s="24"/>
      <c r="H11" s="80"/>
      <c r="I11" s="81"/>
      <c r="J11" s="5"/>
    </row>
    <row r="12" spans="1:10" ht="15">
      <c r="A12" s="47" t="s">
        <v>25</v>
      </c>
      <c r="B12" s="54">
        <v>12</v>
      </c>
      <c r="C12" s="54">
        <v>24</v>
      </c>
      <c r="D12" s="54">
        <v>0</v>
      </c>
      <c r="E12" s="54">
        <v>0</v>
      </c>
      <c r="F12" s="52"/>
      <c r="G12" s="24"/>
      <c r="H12" s="80"/>
      <c r="I12" s="79"/>
    </row>
    <row r="13" spans="1:10" ht="15">
      <c r="A13" s="46" t="s">
        <v>27</v>
      </c>
      <c r="B13" s="129">
        <v>122</v>
      </c>
      <c r="C13" s="129">
        <v>126</v>
      </c>
      <c r="D13" s="129">
        <v>1</v>
      </c>
      <c r="E13" s="129">
        <v>0</v>
      </c>
      <c r="F13" s="52"/>
      <c r="G13" s="24"/>
      <c r="H13" s="80"/>
      <c r="I13" s="79"/>
    </row>
    <row r="14" spans="1:10" ht="15">
      <c r="A14" s="47" t="s">
        <v>28</v>
      </c>
      <c r="B14" s="54">
        <v>0</v>
      </c>
      <c r="C14" s="54">
        <v>0</v>
      </c>
      <c r="D14" s="54">
        <v>0</v>
      </c>
      <c r="E14" s="54">
        <v>0</v>
      </c>
      <c r="F14" s="52"/>
      <c r="G14" s="24"/>
      <c r="H14" s="80"/>
      <c r="I14" s="79"/>
    </row>
    <row r="15" spans="1:10" ht="15">
      <c r="A15" s="46" t="s">
        <v>29</v>
      </c>
      <c r="B15" s="129">
        <v>36</v>
      </c>
      <c r="C15" s="129">
        <v>20</v>
      </c>
      <c r="D15" s="129">
        <v>1</v>
      </c>
      <c r="E15" s="129">
        <v>0</v>
      </c>
      <c r="F15" s="52"/>
      <c r="G15" s="24"/>
      <c r="H15" s="80"/>
      <c r="I15" s="79"/>
    </row>
    <row r="16" spans="1:10" ht="15">
      <c r="A16" s="47" t="s">
        <v>30</v>
      </c>
      <c r="B16" s="54">
        <v>340</v>
      </c>
      <c r="C16" s="54">
        <v>142</v>
      </c>
      <c r="D16" s="54">
        <v>96</v>
      </c>
      <c r="E16" s="54">
        <v>5</v>
      </c>
      <c r="F16" s="52"/>
      <c r="G16" s="24"/>
      <c r="H16" s="80"/>
      <c r="I16" s="79"/>
    </row>
    <row r="17" spans="1:9" ht="15">
      <c r="A17" s="46" t="s">
        <v>31</v>
      </c>
      <c r="B17" s="129">
        <v>0</v>
      </c>
      <c r="C17" s="129">
        <v>0</v>
      </c>
      <c r="D17" s="129">
        <v>0</v>
      </c>
      <c r="E17" s="129">
        <v>0</v>
      </c>
      <c r="F17" s="52"/>
      <c r="G17" s="24"/>
      <c r="H17" s="80"/>
      <c r="I17" s="79"/>
    </row>
    <row r="18" spans="1:9" ht="15">
      <c r="A18" s="47" t="s">
        <v>32</v>
      </c>
      <c r="B18" s="54">
        <v>41</v>
      </c>
      <c r="C18" s="54">
        <v>41</v>
      </c>
      <c r="D18" s="54">
        <v>5</v>
      </c>
      <c r="E18" s="54">
        <v>0</v>
      </c>
      <c r="F18" s="52"/>
      <c r="G18" s="24"/>
      <c r="H18" s="80"/>
      <c r="I18" s="79"/>
    </row>
    <row r="19" spans="1:9" ht="15">
      <c r="A19" s="46" t="s">
        <v>33</v>
      </c>
      <c r="B19" s="129">
        <v>0</v>
      </c>
      <c r="C19" s="129">
        <v>8</v>
      </c>
      <c r="D19" s="129">
        <v>0</v>
      </c>
      <c r="E19" s="129">
        <v>0</v>
      </c>
      <c r="F19" s="52"/>
      <c r="G19" s="24"/>
      <c r="H19" s="80"/>
      <c r="I19" s="79"/>
    </row>
    <row r="20" spans="1:9" ht="15">
      <c r="A20" s="47" t="s">
        <v>34</v>
      </c>
      <c r="B20" s="54">
        <v>22</v>
      </c>
      <c r="C20" s="54">
        <v>17</v>
      </c>
      <c r="D20" s="54">
        <v>0</v>
      </c>
      <c r="E20" s="54">
        <v>0</v>
      </c>
      <c r="F20" s="52"/>
      <c r="G20" s="24"/>
      <c r="H20" s="80"/>
      <c r="I20" s="79"/>
    </row>
    <row r="21" spans="1:9">
      <c r="A21" s="46" t="s">
        <v>35</v>
      </c>
      <c r="B21" s="129">
        <v>200</v>
      </c>
      <c r="C21" s="129">
        <v>174</v>
      </c>
      <c r="D21" s="129">
        <v>5</v>
      </c>
      <c r="E21" s="129">
        <v>0</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10</v>
      </c>
      <c r="C24" s="54">
        <v>0</v>
      </c>
      <c r="D24" s="54">
        <v>10</v>
      </c>
      <c r="E24" s="54">
        <v>0</v>
      </c>
      <c r="F24" s="52"/>
      <c r="G24" s="24"/>
      <c r="H24" s="80"/>
      <c r="I24" s="79"/>
    </row>
    <row r="25" spans="1:9" ht="15">
      <c r="A25" s="46" t="s">
        <v>39</v>
      </c>
      <c r="B25" s="129">
        <v>34</v>
      </c>
      <c r="C25" s="129">
        <v>7</v>
      </c>
      <c r="D25" s="129">
        <v>2</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64</v>
      </c>
      <c r="C27" s="129">
        <v>51</v>
      </c>
      <c r="D27" s="129">
        <v>19</v>
      </c>
      <c r="E27" s="129">
        <v>1</v>
      </c>
      <c r="F27" s="52"/>
      <c r="G27" s="24"/>
      <c r="H27" s="80"/>
      <c r="I27" s="79"/>
    </row>
    <row r="28" spans="1:9" ht="15">
      <c r="A28" s="47" t="s">
        <v>42</v>
      </c>
      <c r="B28" s="54">
        <v>0</v>
      </c>
      <c r="C28" s="54">
        <v>0</v>
      </c>
      <c r="D28" s="54">
        <v>0</v>
      </c>
      <c r="E28" s="54">
        <v>0</v>
      </c>
      <c r="F28" s="52"/>
      <c r="G28" s="24"/>
      <c r="H28" s="80"/>
      <c r="I28" s="79"/>
    </row>
    <row r="29" spans="1:9" ht="15">
      <c r="A29" s="46" t="s">
        <v>43</v>
      </c>
      <c r="B29" s="129">
        <v>15</v>
      </c>
      <c r="C29" s="129">
        <v>4</v>
      </c>
      <c r="D29" s="129">
        <v>0</v>
      </c>
      <c r="E29" s="129">
        <v>0</v>
      </c>
      <c r="F29" s="52"/>
      <c r="G29" s="24"/>
      <c r="H29" s="80"/>
      <c r="I29" s="79"/>
    </row>
    <row r="30" spans="1:9">
      <c r="A30" s="47" t="s">
        <v>44</v>
      </c>
      <c r="B30" s="54">
        <v>3</v>
      </c>
      <c r="C30" s="54">
        <v>5</v>
      </c>
      <c r="D30" s="54">
        <v>0</v>
      </c>
      <c r="E30" s="54">
        <v>0</v>
      </c>
      <c r="F30" s="52"/>
      <c r="G30" s="24"/>
      <c r="H30" s="24"/>
      <c r="I30" s="24"/>
    </row>
    <row r="31" spans="1:9">
      <c r="A31" s="46" t="s">
        <v>45</v>
      </c>
      <c r="B31" s="129">
        <v>13</v>
      </c>
      <c r="C31" s="129">
        <v>1</v>
      </c>
      <c r="D31" s="129">
        <v>0</v>
      </c>
      <c r="E31" s="129">
        <v>0</v>
      </c>
      <c r="F31" s="52"/>
      <c r="G31" s="24"/>
      <c r="H31" s="24"/>
      <c r="I31" s="24"/>
    </row>
    <row r="32" spans="1:9">
      <c r="A32" s="48" t="s">
        <v>46</v>
      </c>
      <c r="B32" s="55">
        <f>SUM(B9:B31)</f>
        <v>1041</v>
      </c>
      <c r="C32" s="55">
        <f t="shared" ref="C32:E32" si="0">SUM(C9:C31)</f>
        <v>689</v>
      </c>
      <c r="D32" s="55">
        <f t="shared" si="0"/>
        <v>141</v>
      </c>
      <c r="E32" s="55">
        <f t="shared" si="0"/>
        <v>13</v>
      </c>
      <c r="F32" s="24"/>
      <c r="G32" s="24"/>
      <c r="H32" s="24"/>
      <c r="I32" s="24"/>
    </row>
    <row r="33" spans="1:7">
      <c r="A33" s="56" t="s">
        <v>103</v>
      </c>
      <c r="B33" s="24"/>
      <c r="C33" s="37"/>
      <c r="D33" s="24"/>
      <c r="E33" s="24"/>
      <c r="F33" s="24"/>
      <c r="G33" s="24"/>
    </row>
    <row r="34" spans="1:7">
      <c r="A34" s="133" t="s">
        <v>87</v>
      </c>
      <c r="B34" s="176" t="s">
        <v>130</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44023</v>
      </c>
      <c r="F3" s="18"/>
    </row>
    <row r="4" spans="1:7" ht="13.5" thickBot="1">
      <c r="A4" s="152"/>
      <c r="B4" s="158"/>
      <c r="C4" s="158"/>
      <c r="D4" s="29" t="s">
        <v>60</v>
      </c>
      <c r="E4" s="30">
        <f>'Service Metrics (items 1-2)'!E4</f>
        <v>44029</v>
      </c>
      <c r="F4" s="18"/>
    </row>
    <row r="5" spans="1:7" ht="13.5" thickBot="1"/>
    <row r="6" spans="1:7" ht="36.75" customHeight="1" thickBot="1">
      <c r="A6" s="147" t="s">
        <v>111</v>
      </c>
      <c r="B6" s="162"/>
      <c r="C6" s="148"/>
    </row>
    <row r="7" spans="1:7" ht="57.75" customHeight="1" thickBot="1">
      <c r="A7" s="119" t="s">
        <v>67</v>
      </c>
      <c r="B7" s="125" t="s">
        <v>113</v>
      </c>
      <c r="C7" s="120" t="s">
        <v>112</v>
      </c>
      <c r="D7" s="139" t="s">
        <v>87</v>
      </c>
      <c r="E7" s="176" t="s">
        <v>154</v>
      </c>
      <c r="F7" s="177"/>
      <c r="G7" s="177"/>
    </row>
    <row r="8" spans="1:7" ht="12.75" customHeight="1">
      <c r="A8" s="122" t="s">
        <v>48</v>
      </c>
      <c r="B8" s="123">
        <v>11.9</v>
      </c>
      <c r="C8" s="71">
        <v>11.3</v>
      </c>
      <c r="E8" s="177"/>
      <c r="F8" s="177"/>
      <c r="G8" s="177"/>
    </row>
    <row r="9" spans="1:7" ht="12.75" customHeight="1">
      <c r="A9" s="124" t="s">
        <v>49</v>
      </c>
      <c r="B9" s="123">
        <v>2</v>
      </c>
      <c r="C9" s="71">
        <v>3.3</v>
      </c>
      <c r="E9" s="177"/>
      <c r="F9" s="177"/>
      <c r="G9" s="177"/>
    </row>
    <row r="10" spans="1:7">
      <c r="A10" s="124" t="s">
        <v>13</v>
      </c>
      <c r="B10" s="123">
        <v>1</v>
      </c>
      <c r="C10" s="71" t="s">
        <v>193</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2"/>
      <c r="C14" s="148"/>
      <c r="D14" s="64"/>
      <c r="E14" s="64"/>
      <c r="F14" s="64"/>
    </row>
    <row r="15" spans="1:7" ht="39" customHeight="1">
      <c r="A15" s="67" t="s">
        <v>69</v>
      </c>
      <c r="B15" s="68" t="s">
        <v>126</v>
      </c>
      <c r="C15" s="69" t="s">
        <v>125</v>
      </c>
      <c r="D15" s="139" t="s">
        <v>87</v>
      </c>
      <c r="E15" s="176" t="s">
        <v>131</v>
      </c>
      <c r="F15" s="176"/>
      <c r="G15" s="176"/>
    </row>
    <row r="16" spans="1:7">
      <c r="A16" s="70" t="s">
        <v>82</v>
      </c>
      <c r="B16" s="63">
        <v>3.8</v>
      </c>
      <c r="C16" s="71">
        <v>2.5</v>
      </c>
      <c r="E16" s="176"/>
      <c r="F16" s="176"/>
      <c r="G16" s="176"/>
    </row>
    <row r="17" spans="1:7">
      <c r="A17" s="70" t="s">
        <v>83</v>
      </c>
      <c r="B17" s="63">
        <v>2.9</v>
      </c>
      <c r="C17" s="71">
        <v>2.5</v>
      </c>
      <c r="D17" s="17"/>
      <c r="E17" s="176"/>
      <c r="F17" s="176"/>
      <c r="G17" s="176"/>
    </row>
    <row r="18" spans="1:7">
      <c r="A18" s="70" t="s">
        <v>84</v>
      </c>
      <c r="B18" s="63">
        <v>3.6</v>
      </c>
      <c r="C18" s="71">
        <v>2.5</v>
      </c>
      <c r="E18" s="176"/>
      <c r="F18" s="176"/>
      <c r="G18" s="176"/>
    </row>
    <row r="19" spans="1:7">
      <c r="A19" s="70" t="s">
        <v>85</v>
      </c>
      <c r="B19" s="63">
        <v>2.1</v>
      </c>
      <c r="C19" s="71">
        <v>1.5</v>
      </c>
      <c r="E19" s="176"/>
      <c r="F19" s="176"/>
      <c r="G19" s="176"/>
    </row>
    <row r="20" spans="1:7">
      <c r="A20" s="70" t="s">
        <v>86</v>
      </c>
      <c r="B20" s="63">
        <v>3.7</v>
      </c>
      <c r="C20" s="71">
        <v>2</v>
      </c>
      <c r="E20" s="176"/>
      <c r="F20" s="176"/>
      <c r="G20" s="176"/>
    </row>
    <row r="21" spans="1:7">
      <c r="A21" s="70" t="s">
        <v>124</v>
      </c>
      <c r="B21" s="63">
        <v>3.1</v>
      </c>
      <c r="C21" s="71">
        <v>2.5</v>
      </c>
      <c r="E21" s="176"/>
      <c r="F21" s="176"/>
      <c r="G21" s="176"/>
    </row>
    <row r="22" spans="1:7">
      <c r="A22" s="65"/>
      <c r="B22" s="66"/>
      <c r="C22" s="66"/>
      <c r="E22" s="176"/>
      <c r="F22" s="176"/>
      <c r="G22" s="176"/>
    </row>
    <row r="23" spans="1:7">
      <c r="E23" s="176"/>
      <c r="F23" s="176"/>
      <c r="G23" s="176"/>
    </row>
    <row r="24" spans="1:7" ht="14.25">
      <c r="A24" s="75" t="s">
        <v>153</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44024</v>
      </c>
      <c r="G3" s="18"/>
    </row>
    <row r="4" spans="1:8" ht="13.5" thickBot="1">
      <c r="B4" s="152"/>
      <c r="C4" s="158"/>
      <c r="D4" s="158"/>
      <c r="E4" s="29" t="s">
        <v>60</v>
      </c>
      <c r="F4" s="30">
        <f>'Service Metrics (items 1-2)'!E4+1</f>
        <v>44030</v>
      </c>
      <c r="G4" s="18"/>
    </row>
    <row r="5" spans="1:8" ht="13.5" thickBot="1"/>
    <row r="6" spans="1:8" ht="36.75" customHeight="1" thickBot="1">
      <c r="B6" s="147" t="s">
        <v>119</v>
      </c>
      <c r="C6" s="162"/>
      <c r="D6" s="148"/>
    </row>
    <row r="7" spans="1:8" ht="29.25" customHeight="1" thickBot="1">
      <c r="B7" s="119" t="s">
        <v>114</v>
      </c>
      <c r="C7" s="120" t="s">
        <v>128</v>
      </c>
      <c r="D7" s="120" t="s">
        <v>127</v>
      </c>
    </row>
    <row r="8" spans="1:8" ht="13.5" customHeight="1">
      <c r="A8" s="130" t="s">
        <v>155</v>
      </c>
      <c r="B8" s="121" t="s">
        <v>15</v>
      </c>
      <c r="C8" s="76">
        <v>5796</v>
      </c>
      <c r="D8" s="76">
        <v>659</v>
      </c>
      <c r="E8" s="132" t="s">
        <v>87</v>
      </c>
      <c r="F8" s="176" t="s">
        <v>129</v>
      </c>
      <c r="G8" s="176"/>
      <c r="H8" s="176"/>
    </row>
    <row r="9" spans="1:8" ht="13.5" customHeight="1">
      <c r="A9" s="130" t="s">
        <v>156</v>
      </c>
      <c r="B9" s="121" t="s">
        <v>132</v>
      </c>
      <c r="C9" s="76">
        <v>130</v>
      </c>
      <c r="D9" s="76">
        <v>131</v>
      </c>
      <c r="F9" s="176"/>
      <c r="G9" s="176"/>
      <c r="H9" s="176"/>
    </row>
    <row r="10" spans="1:8" ht="13.5" customHeight="1">
      <c r="A10" s="130" t="s">
        <v>157</v>
      </c>
      <c r="B10" s="121" t="s">
        <v>133</v>
      </c>
      <c r="C10" s="76">
        <v>319</v>
      </c>
      <c r="D10" s="76">
        <v>46</v>
      </c>
      <c r="F10" s="176"/>
      <c r="G10" s="176"/>
      <c r="H10" s="176"/>
    </row>
    <row r="11" spans="1:8" ht="13.5" customHeight="1">
      <c r="A11" s="130" t="s">
        <v>158</v>
      </c>
      <c r="B11" s="121" t="s">
        <v>16</v>
      </c>
      <c r="C11" s="76">
        <v>13746</v>
      </c>
      <c r="D11" s="76">
        <v>987</v>
      </c>
      <c r="F11" s="176"/>
      <c r="G11" s="176"/>
      <c r="H11" s="176"/>
    </row>
    <row r="12" spans="1:8" ht="13.5" customHeight="1">
      <c r="A12" s="130" t="s">
        <v>159</v>
      </c>
      <c r="B12" s="121" t="s">
        <v>134</v>
      </c>
      <c r="C12" s="76">
        <v>6661</v>
      </c>
      <c r="D12" s="76">
        <v>29</v>
      </c>
      <c r="F12" s="176"/>
      <c r="G12" s="176"/>
      <c r="H12" s="176"/>
    </row>
    <row r="13" spans="1:8" ht="13.5" customHeight="1">
      <c r="A13" s="130" t="s">
        <v>160</v>
      </c>
      <c r="B13" s="121" t="s">
        <v>135</v>
      </c>
      <c r="C13" s="76">
        <v>1089</v>
      </c>
      <c r="D13" s="76">
        <v>167</v>
      </c>
      <c r="F13" s="176"/>
      <c r="G13" s="176"/>
      <c r="H13" s="176"/>
    </row>
    <row r="14" spans="1:8" ht="13.5" customHeight="1">
      <c r="A14" s="130" t="s">
        <v>161</v>
      </c>
      <c r="B14" s="121" t="s">
        <v>136</v>
      </c>
      <c r="C14" s="76">
        <v>2887</v>
      </c>
      <c r="D14" s="76">
        <v>297</v>
      </c>
      <c r="F14" s="176"/>
      <c r="G14" s="176"/>
      <c r="H14" s="176"/>
    </row>
    <row r="15" spans="1:8" ht="13.5" customHeight="1">
      <c r="A15" s="130" t="s">
        <v>162</v>
      </c>
      <c r="B15" s="121" t="s">
        <v>137</v>
      </c>
      <c r="C15" s="76">
        <v>2312</v>
      </c>
      <c r="D15" s="76">
        <v>2130</v>
      </c>
      <c r="F15" s="176"/>
      <c r="G15" s="176"/>
      <c r="H15" s="176"/>
    </row>
    <row r="16" spans="1:8" ht="13.5" customHeight="1">
      <c r="A16" s="130" t="s">
        <v>163</v>
      </c>
      <c r="B16" s="121" t="s">
        <v>138</v>
      </c>
      <c r="C16" s="76">
        <v>201</v>
      </c>
      <c r="D16" s="76">
        <v>10</v>
      </c>
      <c r="F16" s="72"/>
      <c r="G16" s="72"/>
    </row>
    <row r="17" spans="1:6" ht="13.5" customHeight="1">
      <c r="A17" s="130" t="s">
        <v>164</v>
      </c>
      <c r="B17" s="121" t="s">
        <v>139</v>
      </c>
      <c r="C17" s="76">
        <v>1513</v>
      </c>
      <c r="D17" s="76">
        <v>830</v>
      </c>
    </row>
    <row r="18" spans="1:6" ht="13.5" customHeight="1">
      <c r="A18" s="130" t="s">
        <v>165</v>
      </c>
      <c r="B18" s="121" t="s">
        <v>140</v>
      </c>
      <c r="C18" s="76">
        <v>641</v>
      </c>
      <c r="D18" s="76">
        <v>856</v>
      </c>
    </row>
    <row r="19" spans="1:6" ht="13.5" customHeight="1">
      <c r="A19" s="130" t="s">
        <v>166</v>
      </c>
      <c r="B19" s="121" t="s">
        <v>141</v>
      </c>
      <c r="C19" s="76">
        <v>13821</v>
      </c>
      <c r="D19" s="76">
        <v>2672</v>
      </c>
    </row>
    <row r="20" spans="1:6" ht="13.5" customHeight="1">
      <c r="A20" s="130" t="s">
        <v>167</v>
      </c>
      <c r="B20" s="121" t="s">
        <v>142</v>
      </c>
      <c r="C20" s="76">
        <v>2362</v>
      </c>
      <c r="D20" s="76">
        <v>984</v>
      </c>
    </row>
    <row r="21" spans="1:6" ht="13.5" customHeight="1">
      <c r="A21" s="130" t="s">
        <v>168</v>
      </c>
      <c r="B21" s="121" t="s">
        <v>143</v>
      </c>
      <c r="C21" s="76">
        <v>2616</v>
      </c>
      <c r="D21" s="76">
        <v>468</v>
      </c>
    </row>
    <row r="22" spans="1:6" ht="13.5" customHeight="1">
      <c r="A22" s="130" t="s">
        <v>169</v>
      </c>
      <c r="B22" s="121" t="s">
        <v>144</v>
      </c>
      <c r="C22" s="76">
        <v>750</v>
      </c>
      <c r="D22" s="76">
        <v>21</v>
      </c>
    </row>
    <row r="23" spans="1:6" ht="13.5" customHeight="1">
      <c r="A23" s="130" t="s">
        <v>170</v>
      </c>
      <c r="B23" s="121" t="s">
        <v>145</v>
      </c>
      <c r="C23" s="76">
        <v>1048</v>
      </c>
      <c r="D23" s="76">
        <v>916</v>
      </c>
    </row>
    <row r="24" spans="1:6" ht="13.5" customHeight="1">
      <c r="A24" s="130" t="s">
        <v>171</v>
      </c>
      <c r="B24" s="121" t="s">
        <v>146</v>
      </c>
      <c r="C24" s="76">
        <v>1316</v>
      </c>
      <c r="D24" s="76">
        <v>5914</v>
      </c>
      <c r="F24" s="99"/>
    </row>
    <row r="25" spans="1:6" ht="13.5" customHeight="1">
      <c r="A25" s="130" t="s">
        <v>172</v>
      </c>
      <c r="B25" s="121" t="s">
        <v>147</v>
      </c>
      <c r="C25" s="76">
        <v>585</v>
      </c>
      <c r="D25" s="76">
        <v>44</v>
      </c>
    </row>
    <row r="26" spans="1:6" ht="13.5" customHeight="1">
      <c r="A26" s="130" t="s">
        <v>173</v>
      </c>
      <c r="B26" s="121" t="s">
        <v>148</v>
      </c>
      <c r="C26" s="76">
        <v>567</v>
      </c>
      <c r="D26" s="76">
        <v>88</v>
      </c>
    </row>
    <row r="27" spans="1:6" ht="13.5" customHeight="1">
      <c r="A27" s="130" t="s">
        <v>174</v>
      </c>
      <c r="B27" s="121" t="s">
        <v>7</v>
      </c>
      <c r="C27" s="76">
        <v>3869</v>
      </c>
      <c r="D27" s="76">
        <v>1303</v>
      </c>
    </row>
    <row r="28" spans="1:6" ht="13.5" customHeight="1">
      <c r="A28" s="74" t="s">
        <v>120</v>
      </c>
      <c r="B28" s="121" t="s">
        <v>149</v>
      </c>
      <c r="C28" s="76">
        <v>62229</v>
      </c>
      <c r="D28" s="76">
        <v>18552</v>
      </c>
    </row>
    <row r="29" spans="1:6" ht="13.5" customHeight="1">
      <c r="A29" s="74" t="s">
        <v>121</v>
      </c>
      <c r="B29" s="121" t="s">
        <v>150</v>
      </c>
      <c r="C29" s="76">
        <v>60839</v>
      </c>
      <c r="D29" s="76">
        <v>9608</v>
      </c>
    </row>
    <row r="30" spans="1:6" ht="13.5" customHeight="1">
      <c r="A30" s="74" t="s">
        <v>122</v>
      </c>
      <c r="B30" s="121" t="s">
        <v>151</v>
      </c>
      <c r="C30" s="76">
        <v>3005</v>
      </c>
      <c r="D30" s="76">
        <v>36</v>
      </c>
    </row>
    <row r="31" spans="1:6" ht="13.5" customHeight="1">
      <c r="A31" s="74" t="s">
        <v>123</v>
      </c>
      <c r="B31" s="121" t="s">
        <v>152</v>
      </c>
      <c r="C31" s="76">
        <v>63844</v>
      </c>
      <c r="D31" s="76">
        <v>9644</v>
      </c>
    </row>
    <row r="32" spans="1:6" ht="13.5" thickBot="1">
      <c r="B32" s="99"/>
      <c r="C32" s="99"/>
      <c r="D32" s="99"/>
    </row>
    <row r="33" spans="1:7" ht="36.75" customHeight="1" thickBot="1">
      <c r="B33" s="147" t="s">
        <v>119</v>
      </c>
      <c r="C33" s="162"/>
      <c r="D33" s="148"/>
    </row>
    <row r="34" spans="1:7" ht="29.25" customHeight="1" thickBot="1">
      <c r="B34" s="40" t="s">
        <v>114</v>
      </c>
      <c r="C34" s="45" t="s">
        <v>128</v>
      </c>
      <c r="D34" s="45" t="s">
        <v>127</v>
      </c>
    </row>
    <row r="35" spans="1:7" ht="13.5" customHeight="1">
      <c r="A35" s="131" t="s">
        <v>175</v>
      </c>
      <c r="B35" s="38" t="s">
        <v>104</v>
      </c>
      <c r="C35" s="76">
        <v>988</v>
      </c>
      <c r="D35" s="76">
        <v>795</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2020-07-20T22:01:03Z</dcterms:modified>
</cp:coreProperties>
</file>